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75" yWindow="65446" windowWidth="12120" windowHeight="9120" tabRatio="830" firstSheet="3" activeTab="5"/>
  </bookViews>
  <sheets>
    <sheet name="Инструкция" sheetId="1" r:id="rId1"/>
    <sheet name="Выбор субъекта РФ" sheetId="2" state="hidden" r:id="rId2"/>
    <sheet name="Список листов" sheetId="3" state="veryHidden" r:id="rId3"/>
    <sheet name="Титульный" sheetId="4" r:id="rId4"/>
    <sheet name="Баланс" sheetId="5" r:id="rId5"/>
    <sheet name="Стоимость" sheetId="6" r:id="rId6"/>
    <sheet name="Комментарии" sheetId="7" r:id="rId7"/>
    <sheet name="Проверка" sheetId="8" r:id="rId8"/>
    <sheet name="TEHSHEET" sheetId="9" state="veryHidden" r:id="rId9"/>
    <sheet name="et_union" sheetId="10" state="veryHidden" r:id="rId10"/>
    <sheet name="AllSheetsInThisWorkbook" sheetId="11" state="veryHidden" r:id="rId11"/>
    <sheet name="REESTR_FILTERED" sheetId="12" state="veryHidden" r:id="rId12"/>
    <sheet name="REESTR_MO" sheetId="13" state="veryHidden" r:id="rId13"/>
    <sheet name="REESTR_ORG" sheetId="14" state="veryHidden" r:id="rId14"/>
    <sheet name="modfrmReestr" sheetId="15" state="veryHidden" r:id="rId15"/>
    <sheet name="modCommandButton" sheetId="16" state="veryHidden" r:id="rId16"/>
    <sheet name="modReestr" sheetId="17" state="veryHidden" r:id="rId17"/>
    <sheet name="modProv" sheetId="18" state="veryHidden" r:id="rId18"/>
    <sheet name="modChange" sheetId="19" state="veryHidden" r:id="rId19"/>
    <sheet name="modInfo" sheetId="20" state="veryHidden" r:id="rId20"/>
    <sheet name="mod_Ped" sheetId="21" state="veryHidden" r:id="rId21"/>
  </sheets>
  <definedNames>
    <definedName name="activity">'Титульный'!$F$17</definedName>
    <definedName name="fil">'Титульный'!$F$14</definedName>
    <definedName name="fil_flag">'Титульный'!$F$11</definedName>
    <definedName name="god">'Титульный'!$F$9</definedName>
    <definedName name="inn">'Титульный'!$F$15</definedName>
    <definedName name="kind_of_water">'TEHSHEET'!$N$2:$N$4</definedName>
    <definedName name="kpp">'Титульный'!$F$16</definedName>
    <definedName name="LastUpdateDate_MO">'Титульный'!$F$20</definedName>
    <definedName name="LastUpdateDate_ReestrOrg">'Титульный'!$F$12</definedName>
    <definedName name="LIST_MR_MO_OKTMO">'REESTR_MO'!$A$2:$C$433</definedName>
    <definedName name="LIST_ORG_EE">'REESTR_ORG'!$A$2:$H$501</definedName>
    <definedName name="LIST_ORG_VO">'REESTR_ORG'!$B$2:$H$501</definedName>
    <definedName name="mo">'Титульный'!$F$23</definedName>
    <definedName name="MO_LIST_10">'REESTR_MO'!$B$73:$B$79</definedName>
    <definedName name="MO_LIST_11">'REESTR_MO'!$B$80:$B$86</definedName>
    <definedName name="MO_LIST_12">'REESTR_MO'!$B$87:$B$96</definedName>
    <definedName name="MO_LIST_13">'REESTR_MO'!$B$97:$B$106</definedName>
    <definedName name="MO_LIST_14">'REESTR_MO'!$B$107:$B$118</definedName>
    <definedName name="MO_LIST_15">'REESTR_MO'!$B$119:$B$130</definedName>
    <definedName name="MO_LIST_16">'REESTR_MO'!$B$131:$B$142</definedName>
    <definedName name="MO_LIST_17">'REESTR_MO'!$B$143:$B$149</definedName>
    <definedName name="MO_LIST_18">'REESTR_MO'!$B$150</definedName>
    <definedName name="MO_LIST_19">'REESTR_MO'!$B$151</definedName>
    <definedName name="MO_LIST_2">'REESTR_MO'!$B$2:$B$15</definedName>
    <definedName name="MO_LIST_20">'REESTR_MO'!$B$152</definedName>
    <definedName name="MO_LIST_21">'REESTR_MO'!$B$153:$B$165</definedName>
    <definedName name="MO_LIST_22">'REESTR_MO'!$B$166:$B$176</definedName>
    <definedName name="MO_LIST_23">'REESTR_MO'!$B$177:$B$183</definedName>
    <definedName name="MO_LIST_24">'REESTR_MO'!$B$184:$B$189</definedName>
    <definedName name="MO_LIST_25">'REESTR_MO'!$B$190:$B$196</definedName>
    <definedName name="MO_LIST_26">'REESTR_MO'!$B$197:$B$203</definedName>
    <definedName name="MO_LIST_27">'REESTR_MO'!$B$204:$B$216</definedName>
    <definedName name="MO_LIST_28">'REESTR_MO'!$B$217:$B$231</definedName>
    <definedName name="MO_LIST_29">'REESTR_MO'!$B$232:$B$239</definedName>
    <definedName name="MO_LIST_3">'REESTR_MO'!$B$16:$B$29</definedName>
    <definedName name="MO_LIST_30">'REESTR_MO'!$B$240:$B$248</definedName>
    <definedName name="MO_LIST_31">'REESTR_MO'!$B$249:$B$258</definedName>
    <definedName name="MO_LIST_32">'REESTR_MO'!$B$259:$B$264</definedName>
    <definedName name="MO_LIST_33">'REESTR_MO'!$B$265:$B$275</definedName>
    <definedName name="MO_LIST_34">'REESTR_MO'!$B$276:$B$280</definedName>
    <definedName name="MO_LIST_35">'REESTR_MO'!$B$281:$B$289</definedName>
    <definedName name="MO_LIST_36">'REESTR_MO'!$B$290:$B$302</definedName>
    <definedName name="MO_LIST_37">'REESTR_MO'!$B$303:$B$312</definedName>
    <definedName name="MO_LIST_38">'REESTR_MO'!$B$313:$B$324</definedName>
    <definedName name="MO_LIST_39">'REESTR_MO'!$B$325:$B$332</definedName>
    <definedName name="MO_LIST_4">'REESTR_MO'!$B$30:$B$37</definedName>
    <definedName name="MO_LIST_40">'REESTR_MO'!$B$333:$B$337</definedName>
    <definedName name="MO_LIST_41">'REESTR_MO'!$B$338:$B$347</definedName>
    <definedName name="MO_LIST_42">'REESTR_MO'!$B$348:$B$355</definedName>
    <definedName name="MO_LIST_43">'REESTR_MO'!$B$356:$B$361</definedName>
    <definedName name="MO_LIST_44">'REESTR_MO'!$B$362:$B$371</definedName>
    <definedName name="MO_LIST_45">'REESTR_MO'!$B$372:$B$387</definedName>
    <definedName name="MO_LIST_46">'REESTR_MO'!$B$388:$B$397</definedName>
    <definedName name="MO_LIST_47">'REESTR_MO'!$B$398:$B$406</definedName>
    <definedName name="MO_LIST_48">'REESTR_MO'!$B$407:$B$418</definedName>
    <definedName name="MO_LIST_49">'REESTR_MO'!$B$419:$B$427</definedName>
    <definedName name="MO_LIST_5">'REESTR_MO'!$B$38:$B$46</definedName>
    <definedName name="MO_LIST_50">'REESTR_MO'!$B$428:$B$429</definedName>
    <definedName name="MO_LIST_51">'REESTR_MO'!$B$430</definedName>
    <definedName name="MO_LIST_52">'REESTR_MO'!$B$431:$B$432</definedName>
    <definedName name="MO_LIST_53">'REESTR_MO'!$B$433</definedName>
    <definedName name="MO_LIST_6">'REESTR_MO'!$B$47:$B$53</definedName>
    <definedName name="MO_LIST_7">'REESTR_MO'!$B$54:$B$58</definedName>
    <definedName name="MO_LIST_8">'REESTR_MO'!$B$59:$B$65</definedName>
    <definedName name="MO_LIST_9">'REESTR_MO'!$B$66:$B$72</definedName>
    <definedName name="Month">'Титульный'!$G$9</definedName>
    <definedName name="Months">'TEHSHEET'!$E$2:$E$14</definedName>
    <definedName name="mr">'Титульный'!$F$21</definedName>
    <definedName name="MR_LIST">'REESTR_MO'!$D$2:$D$53</definedName>
    <definedName name="nds">'Титульный'!$F$19</definedName>
    <definedName name="oktmo">'Титульный'!$F$25</definedName>
    <definedName name="org">'Титульный'!$F$13</definedName>
    <definedName name="Period">'TEHSHEET'!$G$2:$G$4</definedName>
    <definedName name="Quarter">'TEHSHEET'!$H$2:$H$5</definedName>
    <definedName name="REGION">'TEHSHEET'!$B$1:$B$84</definedName>
    <definedName name="region_name">'Титульный'!$F$7</definedName>
    <definedName name="SelectedRegion">'TEHSHEET'!$C$1</definedName>
    <definedName name="version">'Инструкция'!$G$3</definedName>
    <definedName name="XML_MR_MO_OKTMO_LIST_TAG_NAMES">'TEHSHEET'!$C$4:$C$8</definedName>
    <definedName name="XML_ORG_LIST_TAG_NAMES">'TEHSHEET'!$C$11:$C$19</definedName>
    <definedName name="Years">'TEHSHEET'!$F$2:$F$16</definedName>
    <definedName name="YesNo">'TEHSHEET'!$L$2:$L$3</definedName>
    <definedName name="zag_inn">'Титульный'!$E$15</definedName>
    <definedName name="zag_kpp">'Титульный'!$E$16</definedName>
    <definedName name="zag_mo">'Титульный'!$E$23</definedName>
    <definedName name="zag_mr">'Титульный'!$E$21</definedName>
    <definedName name="zag_org">'Титульный'!$E$13</definedName>
  </definedNames>
  <calcPr fullCalcOnLoad="1"/>
</workbook>
</file>

<file path=xl/sharedStrings.xml><?xml version="1.0" encoding="utf-8"?>
<sst xmlns="http://schemas.openxmlformats.org/spreadsheetml/2006/main" count="5239" uniqueCount="1688">
  <si>
    <t>Дивеевский муниципальный район</t>
  </si>
  <si>
    <t>22632000</t>
  </si>
  <si>
    <t>Верякушский сельсовет</t>
  </si>
  <si>
    <t>22632408</t>
  </si>
  <si>
    <t>22632412</t>
  </si>
  <si>
    <t>Дивеевский сельсовет</t>
  </si>
  <si>
    <t>22632416</t>
  </si>
  <si>
    <t>Елизарьевский сельсовет</t>
  </si>
  <si>
    <t>22632420</t>
  </si>
  <si>
    <t>Ивановский сельсовет</t>
  </si>
  <si>
    <t>22632424</t>
  </si>
  <si>
    <t>Сатисский сельсовет</t>
  </si>
  <si>
    <t>22632432</t>
  </si>
  <si>
    <t>Княгининский муниципальный район</t>
  </si>
  <si>
    <t>22633000</t>
  </si>
  <si>
    <t>Ананьевский сельсовет</t>
  </si>
  <si>
    <t>22633404</t>
  </si>
  <si>
    <t>Белкинский сельсовет</t>
  </si>
  <si>
    <t>22633408</t>
  </si>
  <si>
    <t>Возрожденский сельсовет</t>
  </si>
  <si>
    <t>22633416</t>
  </si>
  <si>
    <t>Город Княгинино</t>
  </si>
  <si>
    <t>22633101</t>
  </si>
  <si>
    <t>Соловьевский сельсовет</t>
  </si>
  <si>
    <t>22633428</t>
  </si>
  <si>
    <t>Ковернинский муниципальный район</t>
  </si>
  <si>
    <t>22634000</t>
  </si>
  <si>
    <t>Большемостовский сельсовет</t>
  </si>
  <si>
    <t>22634412</t>
  </si>
  <si>
    <t>Гавриловский сельсовет</t>
  </si>
  <si>
    <t>22634418</t>
  </si>
  <si>
    <t>Горевский сельсовет</t>
  </si>
  <si>
    <t>22634420</t>
  </si>
  <si>
    <t>Рабочий поселок Ковернино</t>
  </si>
  <si>
    <t>22634151</t>
  </si>
  <si>
    <t>Скоробогатовский сельсовет</t>
  </si>
  <si>
    <t>22634436</t>
  </si>
  <si>
    <t>Хохломской сельсовет</t>
  </si>
  <si>
    <t>22634452</t>
  </si>
  <si>
    <t>Краснобаковский муниципальный район</t>
  </si>
  <si>
    <t>22635000</t>
  </si>
  <si>
    <t>Зубилихинский сельсовет</t>
  </si>
  <si>
    <t>22635404</t>
  </si>
  <si>
    <t>Прудовский сельсовет</t>
  </si>
  <si>
    <t>22635430</t>
  </si>
  <si>
    <t>Рабочий поселок Ветлужский</t>
  </si>
  <si>
    <t>22635154</t>
  </si>
  <si>
    <t>Рабочий поселок Красные Баки</t>
  </si>
  <si>
    <t>22635151</t>
  </si>
  <si>
    <t>Чащихинский сельсовет</t>
  </si>
  <si>
    <t>22635424</t>
  </si>
  <si>
    <t>Шеманихинский сельсовет</t>
  </si>
  <si>
    <t>22635432</t>
  </si>
  <si>
    <t>Краснооктябрьский муниципальный район</t>
  </si>
  <si>
    <t>22636000</t>
  </si>
  <si>
    <t>Большерыбушкинский сельсовет</t>
  </si>
  <si>
    <t>22636408</t>
  </si>
  <si>
    <t>Ендовищинский сельсовет</t>
  </si>
  <si>
    <t>22636412</t>
  </si>
  <si>
    <t>Кечасовский сельсовет</t>
  </si>
  <si>
    <t>22636416</t>
  </si>
  <si>
    <t>Ключищинский сельсовет</t>
  </si>
  <si>
    <t>22636424</t>
  </si>
  <si>
    <t>Маресевский сельсовет</t>
  </si>
  <si>
    <t>22636425</t>
  </si>
  <si>
    <t>Медянский сельсовет</t>
  </si>
  <si>
    <t>22636426</t>
  </si>
  <si>
    <t>Пошатовский сельсовет</t>
  </si>
  <si>
    <t>22636427</t>
  </si>
  <si>
    <t>Салганский сельсовет</t>
  </si>
  <si>
    <t>22636428</t>
  </si>
  <si>
    <t>Саргинский сельсовет</t>
  </si>
  <si>
    <t>22636432</t>
  </si>
  <si>
    <t>Семеновский сельсовет</t>
  </si>
  <si>
    <t>22636436</t>
  </si>
  <si>
    <t>Уразовский сельсовет</t>
  </si>
  <si>
    <t>22636440</t>
  </si>
  <si>
    <t>Чембилеевский сельсовет</t>
  </si>
  <si>
    <t>22636444</t>
  </si>
  <si>
    <t>Кстовский муниципальный район</t>
  </si>
  <si>
    <t>22637000</t>
  </si>
  <si>
    <t>Афонинский сельсовет</t>
  </si>
  <si>
    <t>22637404</t>
  </si>
  <si>
    <t>Безводнинский сельсовет</t>
  </si>
  <si>
    <t>22637408</t>
  </si>
  <si>
    <t>Ближнеборисовский сельсовет</t>
  </si>
  <si>
    <t>22637412</t>
  </si>
  <si>
    <t>Большеельнинский сельсовет</t>
  </si>
  <si>
    <t>22637416</t>
  </si>
  <si>
    <t>Большемокринский сельсовет</t>
  </si>
  <si>
    <t>22637420</t>
  </si>
  <si>
    <t>Город Кстово</t>
  </si>
  <si>
    <t>22637101</t>
  </si>
  <si>
    <t>Запрудновский сельсовет</t>
  </si>
  <si>
    <t>22637424</t>
  </si>
  <si>
    <t>Новоликеевский сельсовет</t>
  </si>
  <si>
    <t>22637436</t>
  </si>
  <si>
    <t>Прокошевский сельсовет</t>
  </si>
  <si>
    <t>22637438</t>
  </si>
  <si>
    <t>Работкинский сельсовет</t>
  </si>
  <si>
    <t>22637440</t>
  </si>
  <si>
    <t>Ройкинский сельсовет</t>
  </si>
  <si>
    <t>22637442</t>
  </si>
  <si>
    <t>Слободской сельсовет</t>
  </si>
  <si>
    <t>22637444</t>
  </si>
  <si>
    <t>22637448</t>
  </si>
  <si>
    <t>Чернышихинский сельсовет</t>
  </si>
  <si>
    <t>22637428</t>
  </si>
  <si>
    <t>Кулебакский муниципальный район</t>
  </si>
  <si>
    <t>22638000</t>
  </si>
  <si>
    <t>Город Кулебаки</t>
  </si>
  <si>
    <t>22638101</t>
  </si>
  <si>
    <t>Мурзицкий сельсовет</t>
  </si>
  <si>
    <t>22638416</t>
  </si>
  <si>
    <t>Рабочий поселок Велетьма</t>
  </si>
  <si>
    <t>22638152</t>
  </si>
  <si>
    <t>Рабочий поселок Гремячево</t>
  </si>
  <si>
    <t>22638153</t>
  </si>
  <si>
    <t>Саваслейский сельсовет</t>
  </si>
  <si>
    <t>22638424</t>
  </si>
  <si>
    <t>Серебрянский сельсовет</t>
  </si>
  <si>
    <t>22638420</t>
  </si>
  <si>
    <t>Тепловский сельсовет</t>
  </si>
  <si>
    <t>22638428</t>
  </si>
  <si>
    <t>Лукояновский муниципальный район</t>
  </si>
  <si>
    <t>22639000</t>
  </si>
  <si>
    <t>Большеарский сельсовет</t>
  </si>
  <si>
    <t>22639404</t>
  </si>
  <si>
    <t>Большемаресьевский сельсовет</t>
  </si>
  <si>
    <t>22639412</t>
  </si>
  <si>
    <t>Город Лукоянов</t>
  </si>
  <si>
    <t>22639101</t>
  </si>
  <si>
    <t>Кудеяровский сельсовет</t>
  </si>
  <si>
    <t>22639430</t>
  </si>
  <si>
    <t>22639432</t>
  </si>
  <si>
    <t>Рабочий поселок им Степана Разина</t>
  </si>
  <si>
    <t>22639154</t>
  </si>
  <si>
    <t>Тольско-Майданский сельсовет</t>
  </si>
  <si>
    <t>22639464</t>
  </si>
  <si>
    <t>Шандровский сельсовет</t>
  </si>
  <si>
    <t>22639472</t>
  </si>
  <si>
    <t>Лысковский муниципальный район</t>
  </si>
  <si>
    <t>22640000</t>
  </si>
  <si>
    <t>Барминский сельсовет</t>
  </si>
  <si>
    <t>22640404</t>
  </si>
  <si>
    <t>Берендеевский сельсовет</t>
  </si>
  <si>
    <t>22640406</t>
  </si>
  <si>
    <t>Валковский сельсовет</t>
  </si>
  <si>
    <t>22640408</t>
  </si>
  <si>
    <t>Город Лысково</t>
  </si>
  <si>
    <t>22640101</t>
  </si>
  <si>
    <t>Кириковский сельсовет</t>
  </si>
  <si>
    <t>22640420</t>
  </si>
  <si>
    <t>Кисловский сельсовет</t>
  </si>
  <si>
    <t>22640416</t>
  </si>
  <si>
    <t>Красноосельский сельсовет</t>
  </si>
  <si>
    <t>22640424</t>
  </si>
  <si>
    <t>Леньковский сельсовет</t>
  </si>
  <si>
    <t>22640428</t>
  </si>
  <si>
    <t>Трофимовский сельсовет</t>
  </si>
  <si>
    <t>22640452</t>
  </si>
  <si>
    <t>Навашинский муниципальный район</t>
  </si>
  <si>
    <t>22641000</t>
  </si>
  <si>
    <t>Большеокуловский сельсовет</t>
  </si>
  <si>
    <t>22641404</t>
  </si>
  <si>
    <t>Город Навашино</t>
  </si>
  <si>
    <t>22641101</t>
  </si>
  <si>
    <t>Натальинский сельсовет</t>
  </si>
  <si>
    <t>22641420</t>
  </si>
  <si>
    <t>Поздняковский сельсовет</t>
  </si>
  <si>
    <t>22641428</t>
  </si>
  <si>
    <t>Рабочий поселок Теша</t>
  </si>
  <si>
    <t>22641155</t>
  </si>
  <si>
    <t>Павловский муниципальный район</t>
  </si>
  <si>
    <t>22642000</t>
  </si>
  <si>
    <t>Абабковский сельсовет</t>
  </si>
  <si>
    <t>22642404</t>
  </si>
  <si>
    <t>Варежский сельсовет</t>
  </si>
  <si>
    <t>22642408</t>
  </si>
  <si>
    <t>Город Ворсма</t>
  </si>
  <si>
    <t>22642103</t>
  </si>
  <si>
    <t>Город Горбатов</t>
  </si>
  <si>
    <t>22642105</t>
  </si>
  <si>
    <t>Город Павлово</t>
  </si>
  <si>
    <t>22642101</t>
  </si>
  <si>
    <t>Грудцинский сельсовет</t>
  </si>
  <si>
    <t>22642412</t>
  </si>
  <si>
    <t>Калининский сельсовет</t>
  </si>
  <si>
    <t>22642416</t>
  </si>
  <si>
    <t>Коровинский сельсовет</t>
  </si>
  <si>
    <t>22642420</t>
  </si>
  <si>
    <t>Рабочий поселок Тумботино</t>
  </si>
  <si>
    <t>22642155</t>
  </si>
  <si>
    <t>Таремский сельсовет</t>
  </si>
  <si>
    <t>22642424</t>
  </si>
  <si>
    <t>Первомайский муниципальный район</t>
  </si>
  <si>
    <t>22643000</t>
  </si>
  <si>
    <t>Большемакателемский сельсовет</t>
  </si>
  <si>
    <t>22643408</t>
  </si>
  <si>
    <t>Город Первомайск</t>
  </si>
  <si>
    <t>22643101</t>
  </si>
  <si>
    <t>Петровский сельсовет</t>
  </si>
  <si>
    <t>22643428</t>
  </si>
  <si>
    <t>Рабочий поселок Сатис</t>
  </si>
  <si>
    <t>22643156</t>
  </si>
  <si>
    <t>Перевозский муниципальный район</t>
  </si>
  <si>
    <t>22644000</t>
  </si>
  <si>
    <t>Город Перевоз</t>
  </si>
  <si>
    <t>22644101</t>
  </si>
  <si>
    <t>Дзержинский сельсовет</t>
  </si>
  <si>
    <t>22644403</t>
  </si>
  <si>
    <t>Дубской сельсовет</t>
  </si>
  <si>
    <t>22644404</t>
  </si>
  <si>
    <t>Ичалковский сельсовет</t>
  </si>
  <si>
    <t>22644408</t>
  </si>
  <si>
    <t>Палецкий сельсовет</t>
  </si>
  <si>
    <t>22644412</t>
  </si>
  <si>
    <t>Танайковский сельсовет</t>
  </si>
  <si>
    <t>22644416</t>
  </si>
  <si>
    <t>Тилининский сельсовет</t>
  </si>
  <si>
    <t>22644420</t>
  </si>
  <si>
    <t>Центральный сельсовет</t>
  </si>
  <si>
    <t>22644424</t>
  </si>
  <si>
    <t>Пильнинский муниципальный район</t>
  </si>
  <si>
    <t>22645000</t>
  </si>
  <si>
    <t>Большеандосовский сельсовет</t>
  </si>
  <si>
    <t>22645408</t>
  </si>
  <si>
    <t>Бортсурманский сельсовет</t>
  </si>
  <si>
    <t>22645412</t>
  </si>
  <si>
    <t>Деяновский сельсовет</t>
  </si>
  <si>
    <t>22645416</t>
  </si>
  <si>
    <t>22645424</t>
  </si>
  <si>
    <t>Курмышский сельсовет</t>
  </si>
  <si>
    <t>22645428</t>
  </si>
  <si>
    <t>22645432</t>
  </si>
  <si>
    <t>Можаров-Майданский сельсовет</t>
  </si>
  <si>
    <t>22645436</t>
  </si>
  <si>
    <t>Новомочалеевский сельсовет</t>
  </si>
  <si>
    <t>22645440</t>
  </si>
  <si>
    <t>Петряксинский сельсовет</t>
  </si>
  <si>
    <t>22645448</t>
  </si>
  <si>
    <t>Рабочий поселок Пильна</t>
  </si>
  <si>
    <t>22645151</t>
  </si>
  <si>
    <t>Тенекаевский сельсовет</t>
  </si>
  <si>
    <t>22645456</t>
  </si>
  <si>
    <t>Языковский сельсовет</t>
  </si>
  <si>
    <t>22645460</t>
  </si>
  <si>
    <t>Починковский муниципальный район</t>
  </si>
  <si>
    <t>22646000</t>
  </si>
  <si>
    <t>Василево-Майданский сельсовет</t>
  </si>
  <si>
    <t>22646412</t>
  </si>
  <si>
    <t>Василевский сельсовет</t>
  </si>
  <si>
    <t>22646408</t>
  </si>
  <si>
    <t>Кочкуровский сельсовет</t>
  </si>
  <si>
    <t>22646424</t>
  </si>
  <si>
    <t>22646436</t>
  </si>
  <si>
    <t>Наруксовский сельсовет</t>
  </si>
  <si>
    <t>22646440</t>
  </si>
  <si>
    <t>Пеля-Хованский сельсовет</t>
  </si>
  <si>
    <t>22646456</t>
  </si>
  <si>
    <t>Починковский сельсовет</t>
  </si>
  <si>
    <t>22646460</t>
  </si>
  <si>
    <t>Ризоватовский сельсовет</t>
  </si>
  <si>
    <t>22646468</t>
  </si>
  <si>
    <t>Ужовский сельсовет</t>
  </si>
  <si>
    <t>22646420</t>
  </si>
  <si>
    <t>Сергачский муниципальный район</t>
  </si>
  <si>
    <t>22648000</t>
  </si>
  <si>
    <t>Андреевский сельсовет</t>
  </si>
  <si>
    <t>22648412</t>
  </si>
  <si>
    <t>Ачкинский сельсовет</t>
  </si>
  <si>
    <t>22648416</t>
  </si>
  <si>
    <t>22648420</t>
  </si>
  <si>
    <t>Город Сергач</t>
  </si>
  <si>
    <t>22648101</t>
  </si>
  <si>
    <t>Камкинский сельсовет</t>
  </si>
  <si>
    <t>22648428</t>
  </si>
  <si>
    <t>Кочко-Пожарский сельсовет</t>
  </si>
  <si>
    <t>22648432</t>
  </si>
  <si>
    <t>22648436</t>
  </si>
  <si>
    <t>Пожарский сельсовет</t>
  </si>
  <si>
    <t>22648444</t>
  </si>
  <si>
    <t>Староберезовский сельсовет</t>
  </si>
  <si>
    <t>22648452</t>
  </si>
  <si>
    <t>Толбинский сельсовет</t>
  </si>
  <si>
    <t>22648456</t>
  </si>
  <si>
    <t>Шубинский сельсовет</t>
  </si>
  <si>
    <t>22648460</t>
  </si>
  <si>
    <t>Сеченовский муниципальный район</t>
  </si>
  <si>
    <t>22649000</t>
  </si>
  <si>
    <t>Болтинский сельсовет</t>
  </si>
  <si>
    <t>22649408</t>
  </si>
  <si>
    <t>Васильевский сельсовет</t>
  </si>
  <si>
    <t>22649412</t>
  </si>
  <si>
    <t>Верхнеталызинский сельсовет</t>
  </si>
  <si>
    <t>22649416</t>
  </si>
  <si>
    <t>Кочетовский сельсовет</t>
  </si>
  <si>
    <t>22649420</t>
  </si>
  <si>
    <t>Красноостровский сельсовет</t>
  </si>
  <si>
    <t>22649428</t>
  </si>
  <si>
    <t>22649440</t>
  </si>
  <si>
    <t>Сеченовский сельсовет</t>
  </si>
  <si>
    <t>22649444</t>
  </si>
  <si>
    <t>Сокольский муниципальный район</t>
  </si>
  <si>
    <t>22659000</t>
  </si>
  <si>
    <t>Волжский сельсовет</t>
  </si>
  <si>
    <t>22659412</t>
  </si>
  <si>
    <t>Лойминский сельсовет</t>
  </si>
  <si>
    <t>22659436</t>
  </si>
  <si>
    <t>Междуреченский сельсовет</t>
  </si>
  <si>
    <t>22659451</t>
  </si>
  <si>
    <t>Рабочий поселок Сокольское</t>
  </si>
  <si>
    <t>22659151</t>
  </si>
  <si>
    <t>Сосновский муниципальный район</t>
  </si>
  <si>
    <t>22650000</t>
  </si>
  <si>
    <t>Виткуловский сельсовет</t>
  </si>
  <si>
    <t>22650412</t>
  </si>
  <si>
    <t>Давыдковский сельсовет</t>
  </si>
  <si>
    <t>22650414</t>
  </si>
  <si>
    <t>Елизаровский сельсовет</t>
  </si>
  <si>
    <t>22650416</t>
  </si>
  <si>
    <t>Крутецкий сельсовет</t>
  </si>
  <si>
    <t>22650420</t>
  </si>
  <si>
    <t>Панинский сельсовет</t>
  </si>
  <si>
    <t>22650424</t>
  </si>
  <si>
    <t>Рабочий поселок Сосновское</t>
  </si>
  <si>
    <t>22650151</t>
  </si>
  <si>
    <t>Рожковский сельсовет</t>
  </si>
  <si>
    <t>22650428</t>
  </si>
  <si>
    <t>Селитьбенский сельсовет</t>
  </si>
  <si>
    <t>22650432</t>
  </si>
  <si>
    <t>Яковский сельсовет</t>
  </si>
  <si>
    <t>22650436</t>
  </si>
  <si>
    <t>Спасский муниципальный район</t>
  </si>
  <si>
    <t>22651000</t>
  </si>
  <si>
    <t>Базловский сельсовет</t>
  </si>
  <si>
    <t>22651404</t>
  </si>
  <si>
    <t>Вазьянский сельсовет</t>
  </si>
  <si>
    <t>22651420</t>
  </si>
  <si>
    <t>Высокоосельский сельсовет</t>
  </si>
  <si>
    <t>22651412</t>
  </si>
  <si>
    <t>Маклаковский сельсовет</t>
  </si>
  <si>
    <t>22651436</t>
  </si>
  <si>
    <t>22651418</t>
  </si>
  <si>
    <t>Спасский сельсовет</t>
  </si>
  <si>
    <t>22651432</t>
  </si>
  <si>
    <t>Турбанский сельсовет</t>
  </si>
  <si>
    <t>22651440</t>
  </si>
  <si>
    <t>Тонкинский муниципальный район</t>
  </si>
  <si>
    <t>22652000</t>
  </si>
  <si>
    <t>Бердниковский сельсовет</t>
  </si>
  <si>
    <t>22652404</t>
  </si>
  <si>
    <t>Большесодомовский сельсовет</t>
  </si>
  <si>
    <t>22652408</t>
  </si>
  <si>
    <t>Вязовский сельсовет</t>
  </si>
  <si>
    <t>22652412</t>
  </si>
  <si>
    <t>Пакалевский сельсовет</t>
  </si>
  <si>
    <t>22652416</t>
  </si>
  <si>
    <t>Рабочий поселок Тонкино</t>
  </si>
  <si>
    <t>22652151</t>
  </si>
  <si>
    <t>Тоншаевский муниципальный район</t>
  </si>
  <si>
    <t>22653000</t>
  </si>
  <si>
    <t>Березятский сельсовет</t>
  </si>
  <si>
    <t>22653424</t>
  </si>
  <si>
    <t>Кодочиговский сельсовет</t>
  </si>
  <si>
    <t>22653408</t>
  </si>
  <si>
    <t>Ложкинский сельсовет</t>
  </si>
  <si>
    <t>22653412</t>
  </si>
  <si>
    <t>Одошнурский сельсовет</t>
  </si>
  <si>
    <t>22653416</t>
  </si>
  <si>
    <t>Ошминский сельсовет</t>
  </si>
  <si>
    <t>22653420</t>
  </si>
  <si>
    <t>Рабочий поселок Пижма</t>
  </si>
  <si>
    <t>22653154</t>
  </si>
  <si>
    <t>Рабочий поселок Тоншаево</t>
  </si>
  <si>
    <t>22653151</t>
  </si>
  <si>
    <t>Рабочий поселок Шайгино</t>
  </si>
  <si>
    <t>22653158</t>
  </si>
  <si>
    <t>Увийский сельсовет</t>
  </si>
  <si>
    <t>22653436</t>
  </si>
  <si>
    <t>Уренский муниципальный район</t>
  </si>
  <si>
    <t>22654000</t>
  </si>
  <si>
    <t>Большеарьевский сельсовет</t>
  </si>
  <si>
    <t>22654408</t>
  </si>
  <si>
    <t>Большепесочнинский сельсовет</t>
  </si>
  <si>
    <t>22654409</t>
  </si>
  <si>
    <t>Ворошиловский сельсовет</t>
  </si>
  <si>
    <t>22654410</t>
  </si>
  <si>
    <t>22654412</t>
  </si>
  <si>
    <t>22654416</t>
  </si>
  <si>
    <t>Город Урень</t>
  </si>
  <si>
    <t>22654101</t>
  </si>
  <si>
    <t>Карповский сельсовет</t>
  </si>
  <si>
    <t>22654420</t>
  </si>
  <si>
    <t>Карпунихинский сельсовет</t>
  </si>
  <si>
    <t>22654424</t>
  </si>
  <si>
    <t>22654428</t>
  </si>
  <si>
    <t>Минеевский сельсовет</t>
  </si>
  <si>
    <t>22654430</t>
  </si>
  <si>
    <t>Обходский сельсовет</t>
  </si>
  <si>
    <t>22654432</t>
  </si>
  <si>
    <t>Рабочий поселок Арья</t>
  </si>
  <si>
    <t>22654153</t>
  </si>
  <si>
    <t>22654436</t>
  </si>
  <si>
    <t>Темтовский сельсовет</t>
  </si>
  <si>
    <t>22654440</t>
  </si>
  <si>
    <t>Устанский сельсовет</t>
  </si>
  <si>
    <t>22654444</t>
  </si>
  <si>
    <t>Чкаловский муниципальный район</t>
  </si>
  <si>
    <t>22655000</t>
  </si>
  <si>
    <t>Беловско-Новинский сельсовет</t>
  </si>
  <si>
    <t>22655404</t>
  </si>
  <si>
    <t>Вершиловский сельсовет</t>
  </si>
  <si>
    <t>22655408</t>
  </si>
  <si>
    <t>Город Чкаловск</t>
  </si>
  <si>
    <t>22655101</t>
  </si>
  <si>
    <t>Котельницкий сельсовет</t>
  </si>
  <si>
    <t>22655416</t>
  </si>
  <si>
    <t>Кузнецовский сельсовет</t>
  </si>
  <si>
    <t>22655412</t>
  </si>
  <si>
    <t>Пуреховский сельсовет</t>
  </si>
  <si>
    <t>22655424</t>
  </si>
  <si>
    <t>Рабочий поселок Катунки</t>
  </si>
  <si>
    <t>22655154</t>
  </si>
  <si>
    <t>Рабочий поселок Чистое</t>
  </si>
  <si>
    <t>22655157</t>
  </si>
  <si>
    <t>Соломатовский сельсовет</t>
  </si>
  <si>
    <t>22655428</t>
  </si>
  <si>
    <t>Шарангский муниципальный район</t>
  </si>
  <si>
    <t>22656000</t>
  </si>
  <si>
    <t>Большерудкинский сельсовет</t>
  </si>
  <si>
    <t>22656404</t>
  </si>
  <si>
    <t>Большеустинский сельсовет</t>
  </si>
  <si>
    <t>22656408</t>
  </si>
  <si>
    <t>Кушнурский сельсовет</t>
  </si>
  <si>
    <t>22656416</t>
  </si>
  <si>
    <t>Рабочий поселок Шаранга</t>
  </si>
  <si>
    <t>22656151</t>
  </si>
  <si>
    <t>Роженцовский сельсовет</t>
  </si>
  <si>
    <t>22656424</t>
  </si>
  <si>
    <t>Старорудкинский сельсовет</t>
  </si>
  <si>
    <t>22656428</t>
  </si>
  <si>
    <t>Черномужский сельсовет</t>
  </si>
  <si>
    <t>22656432</t>
  </si>
  <si>
    <t>Щенниковский сельсовет</t>
  </si>
  <si>
    <t>22656436</t>
  </si>
  <si>
    <t>Шатковский муниципальный район</t>
  </si>
  <si>
    <t>22657000</t>
  </si>
  <si>
    <t>Архангельский сельсовет</t>
  </si>
  <si>
    <t>22657404</t>
  </si>
  <si>
    <t>Кержемокский сельсовет</t>
  </si>
  <si>
    <t>22657416</t>
  </si>
  <si>
    <t>Костянский сельсовет</t>
  </si>
  <si>
    <t>22657424</t>
  </si>
  <si>
    <t>Красноборский сельсовет</t>
  </si>
  <si>
    <t>22657428</t>
  </si>
  <si>
    <t>Рабочий поселок Лесогорск</t>
  </si>
  <si>
    <t>22657154</t>
  </si>
  <si>
    <t>Рабочий поселок Шатки</t>
  </si>
  <si>
    <t>22657151</t>
  </si>
  <si>
    <t>Светлогорский сельсовет</t>
  </si>
  <si>
    <t>22657408</t>
  </si>
  <si>
    <t>Силинский сельсовет</t>
  </si>
  <si>
    <t>22657436</t>
  </si>
  <si>
    <t>Смирновский сельсовет</t>
  </si>
  <si>
    <t>22657448</t>
  </si>
  <si>
    <t>Староиванцевский сельсовет</t>
  </si>
  <si>
    <t>22657456</t>
  </si>
  <si>
    <t>Шараповский сельсовет</t>
  </si>
  <si>
    <t>22657460</t>
  </si>
  <si>
    <t>Шахунский муниципальный район</t>
  </si>
  <si>
    <t>22658000</t>
  </si>
  <si>
    <t>Акатовский сельсовет</t>
  </si>
  <si>
    <t>22658404</t>
  </si>
  <si>
    <t>Город Шахунья</t>
  </si>
  <si>
    <t>22658101</t>
  </si>
  <si>
    <t>22658422</t>
  </si>
  <si>
    <t>Лужайский сельсовет</t>
  </si>
  <si>
    <t>22658424</t>
  </si>
  <si>
    <t>Рабочий поселок  Вахтан</t>
  </si>
  <si>
    <t>22658153</t>
  </si>
  <si>
    <t>Рабочий поселок Сява</t>
  </si>
  <si>
    <t>22658158</t>
  </si>
  <si>
    <t>Туманинский сельсовет</t>
  </si>
  <si>
    <t>22658436</t>
  </si>
  <si>
    <t>Хмелевицкий сельсовет</t>
  </si>
  <si>
    <t>22658440</t>
  </si>
  <si>
    <t>город Бор</t>
  </si>
  <si>
    <t>22611000</t>
  </si>
  <si>
    <t>Линдовский сельсовет</t>
  </si>
  <si>
    <t>22611432</t>
  </si>
  <si>
    <t>город Выкса</t>
  </si>
  <si>
    <t>22624000</t>
  </si>
  <si>
    <t>город Саров</t>
  </si>
  <si>
    <t>22704000</t>
  </si>
  <si>
    <t>Город Саров (ЗАТО)</t>
  </si>
  <si>
    <t>город Семеновский</t>
  </si>
  <si>
    <t>22647000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</si>
  <si>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</si>
  <si>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</si>
  <si>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</si>
  <si>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</si>
  <si>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</si>
  <si>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</si>
  <si>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</si>
  <si>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</si>
  <si>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</si>
  <si>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</si>
  <si>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</si>
  <si>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</si>
  <si>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</si>
  <si>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</si>
  <si>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</si>
  <si>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</si>
  <si>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</si>
  <si>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</si>
  <si>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</si>
  <si>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</si>
  <si>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</si>
  <si>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</si>
  <si>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</si>
  <si>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</si>
  <si>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</si>
  <si>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</si>
  <si>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</si>
  <si>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</si>
  <si>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</si>
  <si>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</si>
  <si>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</si>
  <si>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</si>
  <si>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</si>
  <si>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</si>
  <si>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</si>
  <si>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</si>
  <si>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</si>
  <si>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</si>
  <si>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</si>
  <si>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</si>
  <si>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</si>
  <si>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</si>
  <si>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</si>
  <si>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</si>
  <si>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</si>
  <si>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</si>
  <si>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</si>
  <si>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</si>
  <si>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</si>
  <si>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</si>
  <si>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</si>
  <si>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</si>
  <si>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Дата последнего обновления реестра МР/МО: 10.02.2014 10:45:11</t>
  </si>
  <si>
    <t>ООО "Мухтоловское ЖКХ"</t>
  </si>
  <si>
    <t>5201000264</t>
  </si>
  <si>
    <t>520101001</t>
  </si>
  <si>
    <t>Оказание услуг в сфере водоотведения и очистки сточных вод</t>
  </si>
  <si>
    <t>ООО "Райводоканал"</t>
  </si>
  <si>
    <t>5201030090</t>
  </si>
  <si>
    <t>МУП "Жилком"</t>
  </si>
  <si>
    <t>5201029760</t>
  </si>
  <si>
    <t>ООО "Ремондис Арзамас Сервис"</t>
  </si>
  <si>
    <t>5243027892</t>
  </si>
  <si>
    <t>524301001</t>
  </si>
  <si>
    <t>ООО "РайВодоканал"</t>
  </si>
  <si>
    <t>5202009950</t>
  </si>
  <si>
    <t>520201001</t>
  </si>
  <si>
    <t>ООО "Чернухинские водопроводные сети Арзамасского района"</t>
  </si>
  <si>
    <t>5202007128</t>
  </si>
  <si>
    <t>520201000</t>
  </si>
  <si>
    <t>Оказание услуг в сфере водоснабжения, водоотведения и очистки сточных вод</t>
  </si>
  <si>
    <t>22605001</t>
  </si>
  <si>
    <t>ООО "Быт-Сервис"</t>
  </si>
  <si>
    <t>5244015434</t>
  </si>
  <si>
    <t>524401001</t>
  </si>
  <si>
    <t>ООО ВИК</t>
  </si>
  <si>
    <t>5244018499</t>
  </si>
  <si>
    <t>МУП "МП "Водоканал" МО "города Балахна"</t>
  </si>
  <si>
    <t>5244025070</t>
  </si>
  <si>
    <t>МУП "МП "Теплоэнерго" МО "БМР НО"</t>
  </si>
  <si>
    <t>5244022262</t>
  </si>
  <si>
    <t>ОАО "Волга"</t>
  </si>
  <si>
    <t>5244009279</t>
  </si>
  <si>
    <t>525350001</t>
  </si>
  <si>
    <t>ОАО "Научно-производственное объединение "Правдинский радиозавод"</t>
  </si>
  <si>
    <t>5244012779</t>
  </si>
  <si>
    <t>ОАО "Полиграфкартон"</t>
  </si>
  <si>
    <t>5244010789</t>
  </si>
  <si>
    <t>МУП "Большое Козино"</t>
  </si>
  <si>
    <t>5244022199</t>
  </si>
  <si>
    <t>ООО "Транзит"</t>
  </si>
  <si>
    <t>5245021014</t>
  </si>
  <si>
    <t>524501001</t>
  </si>
  <si>
    <t>МП ЖКХ "Каменки"</t>
  </si>
  <si>
    <t>5245007965</t>
  </si>
  <si>
    <t>МУП "УВКХ"</t>
  </si>
  <si>
    <t>5245013020</t>
  </si>
  <si>
    <t>МУП поселка Буревестник</t>
  </si>
  <si>
    <t>5245012411</t>
  </si>
  <si>
    <t>ОАО "Птицефабрика "Кудьминская"</t>
  </si>
  <si>
    <t>5245002438</t>
  </si>
  <si>
    <t>Оказание услуг в сфере очистки сточных вод</t>
  </si>
  <si>
    <t>ООО "Коммунальщик"</t>
  </si>
  <si>
    <t>5245017794</t>
  </si>
  <si>
    <t>22607001</t>
  </si>
  <si>
    <t>СПК "Колхоз Искра"</t>
  </si>
  <si>
    <t>5245023484</t>
  </si>
  <si>
    <t>МУП ЖКХ "Коммунальник"</t>
  </si>
  <si>
    <t>5203002330</t>
  </si>
  <si>
    <t>520303001</t>
  </si>
  <si>
    <t>МУП "Управляющая компания"</t>
  </si>
  <si>
    <t>5204001114</t>
  </si>
  <si>
    <t>520401001</t>
  </si>
  <si>
    <t>22610001</t>
  </si>
  <si>
    <t>МУП ЖКХ Холязинского сельсовета</t>
  </si>
  <si>
    <t>5204003070</t>
  </si>
  <si>
    <t>МУП ЖКХ пос.Советский</t>
  </si>
  <si>
    <t>5204002319</t>
  </si>
  <si>
    <t>ООО "Бутурлинский водоканал"</t>
  </si>
  <si>
    <t>5205004809</t>
  </si>
  <si>
    <t>520501001</t>
  </si>
  <si>
    <t>ООО "Вадводоканал"</t>
  </si>
  <si>
    <t>5206024741</t>
  </si>
  <si>
    <t>520601001</t>
  </si>
  <si>
    <t>ГБУ "Варнавинский ПНИ"</t>
  </si>
  <si>
    <t>5207002268</t>
  </si>
  <si>
    <t>520701001</t>
  </si>
  <si>
    <t>МУП Варнавинского района "Северный"</t>
  </si>
  <si>
    <t>5207013439</t>
  </si>
  <si>
    <t>ООО "Восходовские коммунальные инвестиции"</t>
  </si>
  <si>
    <t>5207013252</t>
  </si>
  <si>
    <t>ЗАО "СМИ"</t>
  </si>
  <si>
    <t>5208000506</t>
  </si>
  <si>
    <t>520801001</t>
  </si>
  <si>
    <t>ООО "Комсервис-В"</t>
  </si>
  <si>
    <t>5208004853</t>
  </si>
  <si>
    <t>ООО "Ветлугаводоканал"</t>
  </si>
  <si>
    <t>5209005955</t>
  </si>
  <si>
    <t>520901001</t>
  </si>
  <si>
    <t>ООО "Коммунальник"</t>
  </si>
  <si>
    <t>5209005634</t>
  </si>
  <si>
    <t>ФГОУ СПО "Ветлужский лесотехнический техникум"</t>
  </si>
  <si>
    <t>5209002802</t>
  </si>
  <si>
    <t>ОАО "Вознесенский водоканал"</t>
  </si>
  <si>
    <t>5210189908</t>
  </si>
  <si>
    <t>521001001</t>
  </si>
  <si>
    <t>ООО "Вознесенские инженерные коммуникации"</t>
  </si>
  <si>
    <t>5210000334</t>
  </si>
  <si>
    <t>МУП "Жилищник"</t>
  </si>
  <si>
    <t>5214006023</t>
  </si>
  <si>
    <t>521401001</t>
  </si>
  <si>
    <t>МУП "Коммунальник"</t>
  </si>
  <si>
    <t>5214000039</t>
  </si>
  <si>
    <t>МУП "Коммунсервис"</t>
  </si>
  <si>
    <t>5214000230</t>
  </si>
  <si>
    <t>МУП "Новосмолинское"</t>
  </si>
  <si>
    <t>5214010679</t>
  </si>
  <si>
    <t>МУП ЖКХ "Ильиногорское" Володарского района</t>
  </si>
  <si>
    <t>5214005012</t>
  </si>
  <si>
    <t>ОАО "Ильиногорское"</t>
  </si>
  <si>
    <t>5214001459</t>
  </si>
  <si>
    <t>ОАО «Агрофирма «Птицефабрика Сеймовская»</t>
  </si>
  <si>
    <t>5214002050</t>
  </si>
  <si>
    <t>22631001</t>
  </si>
  <si>
    <t>ООО "ЭнергоРесурс"</t>
  </si>
  <si>
    <t>5214010855</t>
  </si>
  <si>
    <t>филиал "Нижегородский" ОАО "Славянка"</t>
  </si>
  <si>
    <t>7702707386</t>
  </si>
  <si>
    <t>ОАО "Славянка" филиал "Нижегородский"</t>
  </si>
  <si>
    <t>525743001</t>
  </si>
  <si>
    <t>МУП ЖКХ "Жилсервис" Володарского района</t>
  </si>
  <si>
    <t>5214007997</t>
  </si>
  <si>
    <t>ОАО "Тепловик"</t>
  </si>
  <si>
    <t>5211759082</t>
  </si>
  <si>
    <t>521101001</t>
  </si>
  <si>
    <t>ООО "Кузьмиярское"</t>
  </si>
  <si>
    <t>5211759413</t>
  </si>
  <si>
    <t>ООО "Водоканал"</t>
  </si>
  <si>
    <t>5212510490</t>
  </si>
  <si>
    <t>521201001</t>
  </si>
  <si>
    <t>ООО "Гагинское ЖКХ"</t>
  </si>
  <si>
    <t>5213004143</t>
  </si>
  <si>
    <t>521301001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</si>
  <si>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</si>
  <si>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</si>
  <si>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</si>
  <si>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ОАО "РЖД" (Дирекция по тепловодоснабжению)</t>
  </si>
  <si>
    <t>997650010</t>
  </si>
  <si>
    <t>22703001</t>
  </si>
  <si>
    <t>ОАО "ДВК"</t>
  </si>
  <si>
    <t>5260154749</t>
  </si>
  <si>
    <t>524901001</t>
  </si>
  <si>
    <t>ОАО "ДПО "Пластик"</t>
  </si>
  <si>
    <t>5249015251</t>
  </si>
  <si>
    <t>ОАО "Дзержинское оргстекло"</t>
  </si>
  <si>
    <t>5249058752</t>
  </si>
  <si>
    <t>ОАО "Дизель"</t>
  </si>
  <si>
    <t>5249012839</t>
  </si>
  <si>
    <t>ОАО "ИП "Ока-Полимер"</t>
  </si>
  <si>
    <t>5249120810</t>
  </si>
  <si>
    <t>ОАО "Сибур-Нефтехим"</t>
  </si>
  <si>
    <t>5249051203</t>
  </si>
  <si>
    <t>526301001</t>
  </si>
  <si>
    <t>ОАО "Синтез"</t>
  </si>
  <si>
    <t>5249003520</t>
  </si>
  <si>
    <t>ГП НО "НПЭК"</t>
  </si>
  <si>
    <t>5261005524</t>
  </si>
  <si>
    <t>526101001</t>
  </si>
  <si>
    <t>22701001</t>
  </si>
  <si>
    <t>ЗАО "ЗКПД 4 Инвест"</t>
  </si>
  <si>
    <t>5263034792</t>
  </si>
  <si>
    <t>ЗАО "Зефс Услуги"</t>
  </si>
  <si>
    <t>5258050742</t>
  </si>
  <si>
    <t>525801001</t>
  </si>
  <si>
    <t>ЗАО "Транс-сигнал"</t>
  </si>
  <si>
    <t>5263024642</t>
  </si>
  <si>
    <t>ОАО "Международный Аэропорт Нижний Новгород"</t>
  </si>
  <si>
    <t>5256045754</t>
  </si>
  <si>
    <t>525601001</t>
  </si>
  <si>
    <t>ОАО "Нижегородский Водоканал"</t>
  </si>
  <si>
    <t>5257086827</t>
  </si>
  <si>
    <t>525701001</t>
  </si>
  <si>
    <t>ОАО "Нижегородский машиностроительный завод"</t>
  </si>
  <si>
    <t>5259008768</t>
  </si>
  <si>
    <t>525901001</t>
  </si>
  <si>
    <t>ООО "Дом отдыха "Кудьма"</t>
  </si>
  <si>
    <t>5260077438</t>
  </si>
  <si>
    <t>526001001</t>
  </si>
  <si>
    <t>ООО "Заводские сети"</t>
  </si>
  <si>
    <t>5256049340</t>
  </si>
  <si>
    <t>ООО "Зефс-энерго"</t>
  </si>
  <si>
    <t>5258049909</t>
  </si>
  <si>
    <t>ООО "Нижегородские моторы"</t>
  </si>
  <si>
    <t>5256067300</t>
  </si>
  <si>
    <t>ФГУП завод "Электромаш"</t>
  </si>
  <si>
    <t>5263002110</t>
  </si>
  <si>
    <t>МУП ЖКХ Бриляково</t>
  </si>
  <si>
    <t>5248015668</t>
  </si>
  <si>
    <t>524801001</t>
  </si>
  <si>
    <t>МУП "Тепловодоканал"</t>
  </si>
  <si>
    <t>5248016372</t>
  </si>
  <si>
    <t>ОАО "Заволжский моторный завод"</t>
  </si>
  <si>
    <t>5248004137</t>
  </si>
  <si>
    <t>ИП Фуфина Н.В.</t>
  </si>
  <si>
    <t>524400027272</t>
  </si>
  <si>
    <t>отсутствует</t>
  </si>
  <si>
    <t>МУП "ЖКХ "СЕВЕРНЫЙ"</t>
  </si>
  <si>
    <t>5248036146</t>
  </si>
  <si>
    <t>МУП "ЖКХ Ковригинское"</t>
  </si>
  <si>
    <t>5248015690</t>
  </si>
  <si>
    <t>МУП "ЖКХ Кумохинское"</t>
  </si>
  <si>
    <t>5248015682</t>
  </si>
  <si>
    <t>МУП "ЖКХ Тимирязево"</t>
  </si>
  <si>
    <t>5248015749</t>
  </si>
  <si>
    <t>МУП ЖКХ "Буревестник"</t>
  </si>
  <si>
    <t>5248033561</t>
  </si>
  <si>
    <t>МУП ЖКХ "Сокол"</t>
  </si>
  <si>
    <t>5248034734</t>
  </si>
  <si>
    <t>22628001</t>
  </si>
  <si>
    <t>МУП "ЖКХ Зарубинское"</t>
  </si>
  <si>
    <t>5248015611</t>
  </si>
  <si>
    <t>МУП "ЖКХ Зиняковское"</t>
  </si>
  <si>
    <t>5248015700</t>
  </si>
  <si>
    <t>МУП "ЖКХ Ильинское"</t>
  </si>
  <si>
    <t>5248015724</t>
  </si>
  <si>
    <t>МУП "ЖКХ Мошковское"</t>
  </si>
  <si>
    <t>5248015756</t>
  </si>
  <si>
    <t>ООО "Санаторий "Городецкий"</t>
  </si>
  <si>
    <t>5248013357</t>
  </si>
  <si>
    <t>МУП ЖКХ Смиркино</t>
  </si>
  <si>
    <t>5248015643</t>
  </si>
  <si>
    <t>МУП "ЖКХ Смольковское"</t>
  </si>
  <si>
    <t>5248015650</t>
  </si>
  <si>
    <t>ОАО "Пансионат "Буревестник"</t>
  </si>
  <si>
    <t>5248005892</t>
  </si>
  <si>
    <t>ООО "Локал-Клининг"</t>
  </si>
  <si>
    <t>5248023556</t>
  </si>
  <si>
    <t>МУП "ЖКХ Федуринское"</t>
  </si>
  <si>
    <t>5248015717</t>
  </si>
  <si>
    <t>МУП "Тепловые сети"</t>
  </si>
  <si>
    <t>5248011350</t>
  </si>
  <si>
    <t>Дубравское МУМППЖКХ</t>
  </si>
  <si>
    <t>5215000842</t>
  </si>
  <si>
    <t>521501001</t>
  </si>
  <si>
    <t>Кужутское МУМПП ЖКХ</t>
  </si>
  <si>
    <t>5215000458</t>
  </si>
  <si>
    <t>МУМПП ЖКХ "Белозеровское"</t>
  </si>
  <si>
    <t>5215000779</t>
  </si>
  <si>
    <t>МУП ЖКХ "Богоявленское"</t>
  </si>
  <si>
    <t>5215010375</t>
  </si>
  <si>
    <t>МУП ЖКХ "Тепелевское"</t>
  </si>
  <si>
    <t>5215001797</t>
  </si>
  <si>
    <t>Малопицкое МУМППЖКХ</t>
  </si>
  <si>
    <t>5215000761</t>
  </si>
  <si>
    <t>ООО "Восток-ДК"</t>
  </si>
  <si>
    <t>5215001638</t>
  </si>
  <si>
    <t>Сарлейское МУМППЖКХ</t>
  </si>
  <si>
    <t>5215000507</t>
  </si>
  <si>
    <t>Суроватихинское МУМП ЖКХ</t>
  </si>
  <si>
    <t>5215000722</t>
  </si>
  <si>
    <t>22630001</t>
  </si>
  <si>
    <t>Нижегородское МУМППЖКХ</t>
  </si>
  <si>
    <t>5215000391</t>
  </si>
  <si>
    <t>МП "Дивеевское ЖКХ"</t>
  </si>
  <si>
    <t>5216017133</t>
  </si>
  <si>
    <t>521601001</t>
  </si>
  <si>
    <t>ООО «Коммунальные системы»</t>
  </si>
  <si>
    <t>5216017912</t>
  </si>
  <si>
    <t>ООО "ЖКХ "Сатис"</t>
  </si>
  <si>
    <t>5216017510</t>
  </si>
  <si>
    <t>МУП "Княгининское ЖКХ"</t>
  </si>
  <si>
    <t>5217000037</t>
  </si>
  <si>
    <t>521701002</t>
  </si>
  <si>
    <t>МУП "Тепловик-1"</t>
  </si>
  <si>
    <t>5217001030</t>
  </si>
  <si>
    <t>521701001</t>
  </si>
  <si>
    <t>МУП "Тепловик-2"</t>
  </si>
  <si>
    <t>5217001062</t>
  </si>
  <si>
    <t>МУП "Соловьевское ЖКХ"</t>
  </si>
  <si>
    <t>5217000333</t>
  </si>
  <si>
    <t>521701003</t>
  </si>
  <si>
    <t>СПК "Ковернино"</t>
  </si>
  <si>
    <t>5218004299</t>
  </si>
  <si>
    <t>521801001</t>
  </si>
  <si>
    <t>МП ЖКХ "Ковернинское"</t>
  </si>
  <si>
    <t>5218004355</t>
  </si>
  <si>
    <t>ОАО "Агроплемкомбинат МИР"</t>
  </si>
  <si>
    <t>5218005172</t>
  </si>
  <si>
    <t>МП ЖКХ "Сухоносовское"</t>
  </si>
  <si>
    <t>5218005045</t>
  </si>
  <si>
    <t>СПК "Семинский"</t>
  </si>
  <si>
    <t>5218003601</t>
  </si>
  <si>
    <t>СПК "Колхоз им. Кутузова"</t>
  </si>
  <si>
    <t>5218000791</t>
  </si>
  <si>
    <t>Дмитриевское МУП ЖКХ</t>
  </si>
  <si>
    <t>5219382293</t>
  </si>
  <si>
    <t>521901001</t>
  </si>
  <si>
    <t>ООО "МУП Коммунальник"</t>
  </si>
  <si>
    <t>5219005633</t>
  </si>
  <si>
    <t>Прудовское МУП ЖКХ</t>
  </si>
  <si>
    <t>5219005129</t>
  </si>
  <si>
    <t>ФКУ ЛИУ-3 ГУФСИН России по Нижегороской области</t>
  </si>
  <si>
    <t>5219004125</t>
  </si>
  <si>
    <t>МУП "Водоканал" Кстовского района</t>
  </si>
  <si>
    <t>5250021348</t>
  </si>
  <si>
    <t>525001001</t>
  </si>
  <si>
    <t>МУП "ГОРОДСКОЙ ВОДОКАНАЛ"</t>
  </si>
  <si>
    <t>5250058789</t>
  </si>
  <si>
    <t>ООО "Экоин - НОРСИ"</t>
  </si>
  <si>
    <t>5250038535</t>
  </si>
  <si>
    <t>ФГОУ СПО "Работкинский аграрный колледж"</t>
  </si>
  <si>
    <t>5250007142</t>
  </si>
  <si>
    <t>22637001</t>
  </si>
  <si>
    <t>МУП "Райводоканал"</t>
  </si>
  <si>
    <t>5251007667</t>
  </si>
  <si>
    <t>525101001</t>
  </si>
  <si>
    <t>ОАО "Русполимет"</t>
  </si>
  <si>
    <t>5251008501</t>
  </si>
  <si>
    <t>5260262462</t>
  </si>
  <si>
    <t>22638001</t>
  </si>
  <si>
    <t>АУ "Водоканал"</t>
  </si>
  <si>
    <t>5221005856</t>
  </si>
  <si>
    <t>522101001</t>
  </si>
  <si>
    <t>МУП "ЖКХ Лысковского района"</t>
  </si>
  <si>
    <t>5222070569</t>
  </si>
  <si>
    <t>522201001</t>
  </si>
  <si>
    <t>МУП ЖКХ "Бармино"</t>
  </si>
  <si>
    <t>5222000272</t>
  </si>
  <si>
    <t>МУП "Биологические очистные сооружения"</t>
  </si>
  <si>
    <t>5222005009</t>
  </si>
  <si>
    <t>МУП ЖКХ "Нива"</t>
  </si>
  <si>
    <t>5222001100</t>
  </si>
  <si>
    <t>ОАО "Лысковокоммунсервис"</t>
  </si>
  <si>
    <t>5222000321</t>
  </si>
  <si>
    <t>22640001</t>
  </si>
  <si>
    <t>5222003594</t>
  </si>
  <si>
    <t>МУП ЖКХ "Леньково"</t>
  </si>
  <si>
    <t>5222070336</t>
  </si>
  <si>
    <t>МУП ЖКХ "Просек"</t>
  </si>
  <si>
    <t>5222070343</t>
  </si>
  <si>
    <t>ОАО "Лысковский электротехнический завод"</t>
  </si>
  <si>
    <t>5222000882</t>
  </si>
  <si>
    <t>ООО "Агрофирма "Волготрансгаз"</t>
  </si>
  <si>
    <t>5203001513</t>
  </si>
  <si>
    <t>522202001</t>
  </si>
  <si>
    <t>МП "НКС"</t>
  </si>
  <si>
    <t>5223033369</t>
  </si>
  <si>
    <t>522301001</t>
  </si>
  <si>
    <t>ОАО "Навашинский завод стройматериалов"</t>
  </si>
  <si>
    <t>5223000035</t>
  </si>
  <si>
    <t>5223033697</t>
  </si>
  <si>
    <t>МУП "Водоканал"</t>
  </si>
  <si>
    <t>5252021897</t>
  </si>
  <si>
    <t>525201001</t>
  </si>
  <si>
    <t>ООО "Жилкомсервис"</t>
  </si>
  <si>
    <t>5252023559</t>
  </si>
  <si>
    <t>МУП "Ворсменское МПП ЖКХ"</t>
  </si>
  <si>
    <t>5252004965</t>
  </si>
  <si>
    <t>МУП "Тепло"</t>
  </si>
  <si>
    <t>5252029494</t>
  </si>
  <si>
    <t>МУП МПП ЖКХ п. Тумботино</t>
  </si>
  <si>
    <t>5252012229</t>
  </si>
  <si>
    <t>ОАО "Павловский автобус"</t>
  </si>
  <si>
    <t>5252000350</t>
  </si>
  <si>
    <t>ОАО МИЗ им.Горького</t>
  </si>
  <si>
    <t>5252000488</t>
  </si>
  <si>
    <t>ОАО ПО "Горизонт"</t>
  </si>
  <si>
    <t>5252000417</t>
  </si>
  <si>
    <t>5252022562</t>
  </si>
  <si>
    <t>Открытое акционерное общество "Медико-инструментальный завод имени В.И.Ленина"</t>
  </si>
  <si>
    <t>5252000368</t>
  </si>
  <si>
    <t>ФКП "Завод имени Я.М. Свердлова"</t>
  </si>
  <si>
    <t>5249002485</t>
  </si>
  <si>
    <t>МП "Радуга"</t>
  </si>
  <si>
    <t>5224003504</t>
  </si>
  <si>
    <t>522401001</t>
  </si>
  <si>
    <t>ООО "Ресурс"</t>
  </si>
  <si>
    <t>5225005769</t>
  </si>
  <si>
    <t>522501001</t>
  </si>
  <si>
    <t>МУП "Городской жилфонд"</t>
  </si>
  <si>
    <t>5226013748</t>
  </si>
  <si>
    <t>522601001</t>
  </si>
  <si>
    <t>МУП "Коммунальщик"</t>
  </si>
  <si>
    <t>5226013184</t>
  </si>
  <si>
    <t>ОАО "УК ЖКХ Починковского района"</t>
  </si>
  <si>
    <t>5227006006</t>
  </si>
  <si>
    <t>522701001</t>
  </si>
  <si>
    <t>ООО "Водоканал-Строй-Сервис"</t>
  </si>
  <si>
    <t>5229008351</t>
  </si>
  <si>
    <t>522990100</t>
  </si>
  <si>
    <t>ОАО "УК ЖКХ Сергачского района"</t>
  </si>
  <si>
    <t>5229007213</t>
  </si>
  <si>
    <t>522901001</t>
  </si>
  <si>
    <t>ООО "Сеченово-Водоканал"</t>
  </si>
  <si>
    <t>5230004217</t>
  </si>
  <si>
    <t>523001001</t>
  </si>
  <si>
    <t>ООО "Коммунсервис"</t>
  </si>
  <si>
    <t>5230003848</t>
  </si>
  <si>
    <t>22649001</t>
  </si>
  <si>
    <t>ООО "Очистные сооружения"</t>
  </si>
  <si>
    <t>5230004023</t>
  </si>
  <si>
    <t>МП "Водоканал"</t>
  </si>
  <si>
    <t>5240003928</t>
  </si>
  <si>
    <t>524001001</t>
  </si>
  <si>
    <t>МУП "Бытсервис"</t>
  </si>
  <si>
    <t>5231004770</t>
  </si>
  <si>
    <t>523101001</t>
  </si>
  <si>
    <t>МУП "Виткулово"</t>
  </si>
  <si>
    <t>5231005132</t>
  </si>
  <si>
    <t>МУП "Жилсервис"</t>
  </si>
  <si>
    <t>5231004795</t>
  </si>
  <si>
    <t>МУП "Теплоэнергия-1"</t>
  </si>
  <si>
    <t>5231004851</t>
  </si>
  <si>
    <t>МУП "Яковское"</t>
  </si>
  <si>
    <t>5231005125</t>
  </si>
  <si>
    <t>ООО "Сосновскдорремстрой"</t>
  </si>
  <si>
    <t>5231003248</t>
  </si>
  <si>
    <t>МУП "Теплоснаб"</t>
  </si>
  <si>
    <t>5231004763</t>
  </si>
  <si>
    <t>МУП "Спасское ЖКХ"</t>
  </si>
  <si>
    <t>5232002977</t>
  </si>
  <si>
    <t>523201001</t>
  </si>
  <si>
    <t>МУП Тонкинского района "Тонкинские теплосети"</t>
  </si>
  <si>
    <t>5233002810</t>
  </si>
  <si>
    <t>523301001</t>
  </si>
  <si>
    <t>ОАО "Коммунтехсервис"</t>
  </si>
  <si>
    <t>5234003863</t>
  </si>
  <si>
    <t>523401001</t>
  </si>
  <si>
    <t>5235007356</t>
  </si>
  <si>
    <t>523501001</t>
  </si>
  <si>
    <t>ГУ ОСРЦ "Красный Яр"</t>
  </si>
  <si>
    <t>5235001940</t>
  </si>
  <si>
    <t>ООО "Арьякоммунсервис"</t>
  </si>
  <si>
    <t>5235006602</t>
  </si>
  <si>
    <t>22654001</t>
  </si>
  <si>
    <t>ООО "Уренское ЖКХ"</t>
  </si>
  <si>
    <t>5235006592</t>
  </si>
  <si>
    <t>МУП "Вершиловский сельский ЖЭУ"</t>
  </si>
  <si>
    <t>5236007310</t>
  </si>
  <si>
    <t>523601001</t>
  </si>
  <si>
    <t>ОАО "ПромМаш"</t>
  </si>
  <si>
    <t>5236000392</t>
  </si>
  <si>
    <t>521100121</t>
  </si>
  <si>
    <t>Кузнецовское МУП ЖКХ</t>
  </si>
  <si>
    <t>5236002390</t>
  </si>
  <si>
    <t>Пуреховское МУП ЖКХ</t>
  </si>
  <si>
    <t>5236002880</t>
  </si>
  <si>
    <t>Катунское МУП ЖКХ</t>
  </si>
  <si>
    <t>5236004975</t>
  </si>
  <si>
    <t>Беловское МУП ЖКХ</t>
  </si>
  <si>
    <t>5236002745</t>
  </si>
  <si>
    <t>МУП "Жилкоммунсервис" д. Котельницы</t>
  </si>
  <si>
    <t>5236007126</t>
  </si>
  <si>
    <t>МУП ЖКХ</t>
  </si>
  <si>
    <t>5237002949</t>
  </si>
  <si>
    <t>523701001</t>
  </si>
  <si>
    <t>ГБУ "Понетаевский ПНИ"</t>
  </si>
  <si>
    <t>5238001923</t>
  </si>
  <si>
    <t>523801001</t>
  </si>
  <si>
    <t>МУП "Гарант ЖКХ"</t>
  </si>
  <si>
    <t>5238005477</t>
  </si>
  <si>
    <t>МУП "КОМУНЭНЕРГО"</t>
  </si>
  <si>
    <t>5238006336</t>
  </si>
  <si>
    <t>МУП "Лесогорск ЖКХ"</t>
  </si>
  <si>
    <t>5238005484</t>
  </si>
  <si>
    <t>МУП "ПРАКТИК"</t>
  </si>
  <si>
    <t>5238005533</t>
  </si>
  <si>
    <t>ООО "Сява БИОС Инвест"</t>
  </si>
  <si>
    <t>5239010254</t>
  </si>
  <si>
    <t>523901001</t>
  </si>
  <si>
    <t>ООО "Сява ЖКУ"</t>
  </si>
  <si>
    <t>5239010053</t>
  </si>
  <si>
    <t>ООО "Тепло"</t>
  </si>
  <si>
    <t>5239010078</t>
  </si>
  <si>
    <t>МУП "Вахтантепловодоканал"</t>
  </si>
  <si>
    <t>5239008713</t>
  </si>
  <si>
    <t>МУП "Сява - Теплосервис"</t>
  </si>
  <si>
    <t>5239010374</t>
  </si>
  <si>
    <t>МУП "Сявакоммунсервис"</t>
  </si>
  <si>
    <t>5239008061</t>
  </si>
  <si>
    <t>МУП "Шахуньяводоканал"</t>
  </si>
  <si>
    <t>5239008791</t>
  </si>
  <si>
    <t>ОАО "Молоко"</t>
  </si>
  <si>
    <t>5239001108</t>
  </si>
  <si>
    <t>ГУЗ Киселихинский областной терапевтический госпиталь для ветеранов войны</t>
  </si>
  <si>
    <t>5246010400</t>
  </si>
  <si>
    <t>524601001</t>
  </si>
  <si>
    <t>МП "Линдовский ККПиБ"</t>
  </si>
  <si>
    <t>5246004124</t>
  </si>
  <si>
    <t>ОАО "БЭТ"</t>
  </si>
  <si>
    <t>7708669867</t>
  </si>
  <si>
    <t>770801001</t>
  </si>
  <si>
    <t>ОАО "Борремфлот"</t>
  </si>
  <si>
    <t>5246000850</t>
  </si>
  <si>
    <t>ОАО "Борская фабрика ПОШ"</t>
  </si>
  <si>
    <t>5246000458</t>
  </si>
  <si>
    <t>ОАО "Борский автозавод"</t>
  </si>
  <si>
    <t>5246021257</t>
  </si>
  <si>
    <t>ОАО "Борский водоканал"</t>
  </si>
  <si>
    <t>5246035757</t>
  </si>
  <si>
    <t>ОАО "ЖКХ Каликинское"</t>
  </si>
  <si>
    <t>5246014281</t>
  </si>
  <si>
    <t>ОАО "Линдовская птицефабрика-племенной завод"</t>
  </si>
  <si>
    <t>5246000377</t>
  </si>
  <si>
    <t>МУП Выксунского района "Стоки"</t>
  </si>
  <si>
    <t>5247015217</t>
  </si>
  <si>
    <t>524701001</t>
  </si>
  <si>
    <t>ОАО "Выксунский металлургический завод"</t>
  </si>
  <si>
    <t>5247004695</t>
  </si>
  <si>
    <t>ОАО "Досчатинский завод медицинского оборудования"</t>
  </si>
  <si>
    <t>5247004494</t>
  </si>
  <si>
    <t>МУП "Горводоканал"</t>
  </si>
  <si>
    <t>5254005971</t>
  </si>
  <si>
    <t>525401001</t>
  </si>
  <si>
    <t>ФГУП "РФЯЦ-ВНИИЭФ"</t>
  </si>
  <si>
    <t>5254001230</t>
  </si>
  <si>
    <t>Боковское ММПП ЖКХ</t>
  </si>
  <si>
    <t>5228002477</t>
  </si>
  <si>
    <t>522801001</t>
  </si>
  <si>
    <t>МП "Горводоканал"</t>
  </si>
  <si>
    <t>5228009994</t>
  </si>
  <si>
    <t>МУП "Теплосервис"</t>
  </si>
  <si>
    <t>5228009803</t>
  </si>
  <si>
    <t>ООО "АкваКом"</t>
  </si>
  <si>
    <t>5228056095</t>
  </si>
  <si>
    <t>5228055711</t>
  </si>
  <si>
    <t>ООО "Сухобезводнинское" ЖКХ</t>
  </si>
  <si>
    <t>5228056070</t>
  </si>
  <si>
    <t>ФКУ ИК-14</t>
  </si>
  <si>
    <t>5228007193</t>
  </si>
  <si>
    <t>Дата последнего обновления реестра организаций: 10.02.2014 10:45:18</t>
  </si>
  <si>
    <t>Наименование организации</t>
  </si>
  <si>
    <t>ИНН организации</t>
  </si>
  <si>
    <t>КПП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</si>
  <si>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</si>
  <si>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</si>
  <si>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Нижегородская область, Большемурашкинский район, п.Советский, д.7</t>
  </si>
  <si>
    <t>606363, Нижегородская область, Большемурашкинский район, п.Советский, д.7</t>
  </si>
  <si>
    <t>Огурцов Владимир Александрович</t>
  </si>
  <si>
    <t>8(83167)57387</t>
  </si>
  <si>
    <t>Огурцова Нина Анатольевна</t>
  </si>
  <si>
    <t>экономист</t>
  </si>
  <si>
    <t>mur_sovetsk@mts-nn.ru</t>
  </si>
  <si>
    <t>МО ОКТМО</t>
  </si>
  <si>
    <t>ОРГАНИЗАЦИЯ</t>
  </si>
  <si>
    <t>КПП</t>
  </si>
  <si>
    <t>ВИД ДЕЯТЕЛЬНОСТИ</t>
  </si>
  <si>
    <t>№</t>
  </si>
  <si>
    <t>Субъект РФ</t>
  </si>
  <si>
    <t>2</t>
  </si>
  <si>
    <t>3</t>
  </si>
  <si>
    <t>Ивановская область</t>
  </si>
  <si>
    <t>ИНН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</si>
  <si>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</si>
  <si>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</si>
  <si>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</si>
  <si>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</si>
  <si>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</si>
  <si>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</si>
  <si>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</si>
  <si>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</si>
  <si>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</si>
  <si>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</si>
  <si>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</si>
  <si>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</si>
  <si>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</si>
  <si>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</si>
  <si>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</si>
  <si>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</si>
  <si>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</si>
  <si>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</si>
  <si>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</si>
  <si>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</si>
  <si>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</si>
  <si>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</si>
  <si>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</si>
  <si>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</si>
  <si>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</si>
  <si>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</si>
  <si>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</si>
  <si>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</si>
  <si>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</si>
  <si>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</si>
  <si>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</si>
  <si>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</si>
  <si>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</si>
  <si>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</si>
  <si>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</si>
  <si>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</si>
  <si>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</si>
  <si>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</si>
  <si>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</si>
  <si>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</si>
  <si>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</si>
  <si>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</si>
  <si>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</si>
  <si>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Должностное лицо, ответственное за составление формы</t>
  </si>
  <si>
    <t>Инструкция по заполнению шаблона</t>
  </si>
  <si>
    <t>Цвета ячеек:</t>
  </si>
  <si>
    <t>●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</si>
  <si>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</si>
  <si>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</si>
  <si>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</si>
  <si>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</si>
  <si>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</si>
  <si>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Комментарий</t>
  </si>
  <si>
    <t>Консультации по методологии заполнения форм: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</si>
  <si>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</si>
  <si>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</si>
  <si>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Результат проверки</t>
  </si>
  <si>
    <t>Ссылка</t>
  </si>
  <si>
    <t>Причина</t>
  </si>
  <si>
    <t>Статус ошибки</t>
  </si>
  <si>
    <t>1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</si>
  <si>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</si>
  <si>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</si>
  <si>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</si>
  <si>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</si>
  <si>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</si>
  <si>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</si>
  <si>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</si>
  <si>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</si>
  <si>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</si>
  <si>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</si>
  <si>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</si>
  <si>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</si>
  <si>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</si>
  <si>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</si>
  <si>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</si>
  <si>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</si>
  <si>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</si>
  <si>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</si>
  <si>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</si>
  <si>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</si>
  <si>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</si>
  <si>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</si>
  <si>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</si>
  <si>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</si>
  <si>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</si>
  <si>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</si>
  <si>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</si>
  <si>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</si>
  <si>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</si>
  <si>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</si>
  <si>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</si>
  <si>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</si>
  <si>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</si>
  <si>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</si>
  <si>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</si>
  <si>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</si>
  <si>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</si>
  <si>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</si>
  <si>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</si>
  <si>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</si>
  <si>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</si>
  <si>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</si>
  <si>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</si>
  <si>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</si>
  <si>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</si>
  <si>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</si>
  <si>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</si>
  <si>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Забайкальский край</t>
  </si>
  <si>
    <t>Камчатский край</t>
  </si>
  <si>
    <t>г. Москва</t>
  </si>
  <si>
    <t>Почтовый адрес</t>
  </si>
  <si>
    <t>Ноябрь</t>
  </si>
  <si>
    <t>Декабрь</t>
  </si>
  <si>
    <t>Год</t>
  </si>
  <si>
    <t>L1</t>
  </si>
  <si>
    <t>ОКТМО</t>
  </si>
  <si>
    <t>XML_MR_MO_OKTMO_LIST_TAG_NAMES</t>
  </si>
  <si>
    <t>NSRF</t>
  </si>
  <si>
    <t>MR_NAME</t>
  </si>
  <si>
    <t>OKTMO_MR_NAME</t>
  </si>
  <si>
    <t>MO_NAME</t>
  </si>
  <si>
    <t>OKTMO_NAME</t>
  </si>
  <si>
    <t>XML_ORG_LIST_TAG_NAMES</t>
  </si>
  <si>
    <t>ORG_NAME</t>
  </si>
  <si>
    <t>INN_NAME</t>
  </si>
  <si>
    <t>KPP_NAME</t>
  </si>
  <si>
    <t>VDET_NAME</t>
  </si>
  <si>
    <t>Расчетные листы</t>
  </si>
  <si>
    <t>Скрытые листы</t>
  </si>
  <si>
    <t>Инструкция</t>
  </si>
  <si>
    <t>AllSheetsInThisWorkbook</t>
  </si>
  <si>
    <t>Проверка</t>
  </si>
  <si>
    <t>modReestr</t>
  </si>
  <si>
    <t>REESTR_ORG</t>
  </si>
  <si>
    <t>REESTR_MO</t>
  </si>
  <si>
    <t>TEHSHEET</t>
  </si>
  <si>
    <t>REESTR_FILTERED</t>
  </si>
  <si>
    <t>modfrmReestr</t>
  </si>
  <si>
    <t>modCommandButton</t>
  </si>
  <si>
    <t>Выбор субъекта РФ</t>
  </si>
  <si>
    <t>modProv</t>
  </si>
  <si>
    <t>http://eias.ru/</t>
  </si>
  <si>
    <t>Регион РФ</t>
  </si>
  <si>
    <t>L8.1</t>
  </si>
  <si>
    <t>Юридический адрес</t>
  </si>
  <si>
    <t>L8.2</t>
  </si>
  <si>
    <t>Руководитель</t>
  </si>
  <si>
    <t>L9.1</t>
  </si>
  <si>
    <t>Руководитель.ФИО</t>
  </si>
  <si>
    <t>L9.2</t>
  </si>
  <si>
    <t>Руководитель.Телефон</t>
  </si>
  <si>
    <t>Главный бухгалтер</t>
  </si>
  <si>
    <t>L10.1</t>
  </si>
  <si>
    <t>Гл.бухгалтер.ФИО</t>
  </si>
  <si>
    <t>МР</t>
  </si>
  <si>
    <t>МО</t>
  </si>
  <si>
    <t>МО_ОКТМО</t>
  </si>
  <si>
    <t>ИМЯ ДИАПАЗОНА</t>
  </si>
  <si>
    <t>Титульный</t>
  </si>
  <si>
    <t>modChange</t>
  </si>
  <si>
    <t>Комментарии</t>
  </si>
  <si>
    <t>Пояснение к заполнению (необходимо нажать один раз).</t>
  </si>
  <si>
    <t>Дистрибутивы:</t>
  </si>
  <si>
    <t>http://eias.ru/?page=show_distrs</t>
  </si>
  <si>
    <t>Дистрибутивы (ссылка):</t>
  </si>
  <si>
    <t xml:space="preserve">Для устранения проблем с MS Excel (например, "Compile error in hidden module") воспользуйтесь пакетами библиотек: </t>
  </si>
  <si>
    <t>Вид деятельности</t>
  </si>
  <si>
    <t>Наименование ПОДРАЗДЕЛЕНИЯ</t>
  </si>
  <si>
    <t>Признак филиала</t>
  </si>
  <si>
    <t>Является ли данное юридическое лицо подразделением(филиалом) другой организации</t>
  </si>
  <si>
    <t>Years</t>
  </si>
  <si>
    <t>Period</t>
  </si>
  <si>
    <t>1 год</t>
  </si>
  <si>
    <t>2 года</t>
  </si>
  <si>
    <t>3 года</t>
  </si>
  <si>
    <t>YesNo</t>
  </si>
  <si>
    <t>да</t>
  </si>
  <si>
    <t>нет</t>
  </si>
  <si>
    <t>№ п/п</t>
  </si>
  <si>
    <t>Фамилия, имя, отчество</t>
  </si>
  <si>
    <r>
      <t xml:space="preserve">Зелёный – ячейки </t>
    </r>
    <r>
      <rPr>
        <b/>
        <sz val="10"/>
        <color indexed="8"/>
        <rFont val="Tahoma"/>
        <family val="2"/>
      </rPr>
      <t>с формулами/константами или 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реестра)</t>
    </r>
  </si>
  <si>
    <t>Список листов</t>
  </si>
  <si>
    <t>Лист</t>
  </si>
  <si>
    <t>Заголовок листа</t>
  </si>
  <si>
    <t>modInfo</t>
  </si>
  <si>
    <t>mod_Ped</t>
  </si>
  <si>
    <t>Quarter</t>
  </si>
  <si>
    <t>I квартал</t>
  </si>
  <si>
    <t>полугодие</t>
  </si>
  <si>
    <t>9 месяцев</t>
  </si>
  <si>
    <t>год</t>
  </si>
  <si>
    <t>Months</t>
  </si>
  <si>
    <t>месяц</t>
  </si>
  <si>
    <t>Период</t>
  </si>
  <si>
    <t>kind_of_water</t>
  </si>
  <si>
    <t>питьевая вода</t>
  </si>
  <si>
    <t>техническая вода</t>
  </si>
  <si>
    <t>питьевая и техническая вода</t>
  </si>
  <si>
    <t>Признак плательщика НДС</t>
  </si>
  <si>
    <t>Контактный телефон</t>
  </si>
  <si>
    <t>Должность</t>
  </si>
  <si>
    <t>e-mail</t>
  </si>
  <si>
    <t>Прочие потребители</t>
  </si>
  <si>
    <t>Население</t>
  </si>
  <si>
    <t>Финансируемые из бюджетов всех уровней</t>
  </si>
  <si>
    <t>4</t>
  </si>
  <si>
    <t>Наименование показателя</t>
  </si>
  <si>
    <t>Итого по предприятию</t>
  </si>
  <si>
    <t>3.2</t>
  </si>
  <si>
    <t>3.1</t>
  </si>
  <si>
    <t>с учетом НДС</t>
  </si>
  <si>
    <t>без учета НДС</t>
  </si>
  <si>
    <t>Баланс</t>
  </si>
  <si>
    <t>Стоимость</t>
  </si>
  <si>
    <t>et_union</t>
  </si>
  <si>
    <t>Баланс водоотведения и очистки сточных вод</t>
  </si>
  <si>
    <t>1.1</t>
  </si>
  <si>
    <t>Хозяйственные нужды предприятия</t>
  </si>
  <si>
    <t>1.2</t>
  </si>
  <si>
    <t>1.2.1</t>
  </si>
  <si>
    <t>1.2.2</t>
  </si>
  <si>
    <t>1.2.3</t>
  </si>
  <si>
    <t>Прочие</t>
  </si>
  <si>
    <t>1.2.4</t>
  </si>
  <si>
    <t>Принято сточных вод от других канализаций или отдельных канализационных сетей</t>
  </si>
  <si>
    <t>Пропущено через cобственные очистные сооружения</t>
  </si>
  <si>
    <t>На очистные сооружения</t>
  </si>
  <si>
    <t>В канализационную сеть</t>
  </si>
  <si>
    <t>Сброшенные воды без очистки</t>
  </si>
  <si>
    <t>Стоимость водоотведения и очистки сточных вод</t>
  </si>
  <si>
    <t>2.1</t>
  </si>
  <si>
    <t>2.2</t>
  </si>
  <si>
    <t>2.3</t>
  </si>
  <si>
    <t>2.4</t>
  </si>
  <si>
    <t>Расходы на очистку сточных вод</t>
  </si>
  <si>
    <r>
      <rPr>
        <b/>
        <u val="single"/>
        <sz val="10"/>
        <rFont val="Tahoma"/>
        <family val="2"/>
      </rPr>
      <t>Код шаблона</t>
    </r>
    <r>
      <rPr>
        <b/>
        <sz val="10"/>
        <rFont val="Tahoma"/>
        <family val="2"/>
      </rPr>
      <t>: BALANCE.VO.MONTHLY.2.52</t>
    </r>
  </si>
  <si>
    <t>Расход воды на собственные и производственные нужды предприятия</t>
  </si>
  <si>
    <t>х</t>
  </si>
  <si>
    <t>Ежемесячный баланс организаций, оказывающих услуги водоотведения и очистки сточных вод</t>
  </si>
  <si>
    <t>руб.</t>
  </si>
  <si>
    <t>м3</t>
  </si>
  <si>
    <t>Стоимость водоотведения и очистки за отчетный месяц (год)</t>
  </si>
  <si>
    <t>Объем водоотведения за отчетный месяц (год)</t>
  </si>
  <si>
    <t>Стоимость м3</t>
  </si>
  <si>
    <t>Пропущено сточных вод, ВСЕГО:</t>
  </si>
  <si>
    <t>По категориям потребителей, ВСЕГО:</t>
  </si>
  <si>
    <t>Передано сточных вод другим канализациям, ВСЕГО:</t>
  </si>
  <si>
    <t>Ардатовский муниципальный район</t>
  </si>
  <si>
    <t>22602000</t>
  </si>
  <si>
    <t>Журелейский сельсовет</t>
  </si>
  <si>
    <t>22602408</t>
  </si>
  <si>
    <t>Каркалейский сельсовет</t>
  </si>
  <si>
    <t>22602412</t>
  </si>
  <si>
    <t>Котовский сельсовет</t>
  </si>
  <si>
    <t>22602416</t>
  </si>
  <si>
    <t>Кужендеевский сельсовет</t>
  </si>
  <si>
    <t>22602424</t>
  </si>
  <si>
    <t>Личадеевский сельсовет</t>
  </si>
  <si>
    <t>22602428</t>
  </si>
  <si>
    <t>Михеевский сельсовет</t>
  </si>
  <si>
    <t>22602432</t>
  </si>
  <si>
    <t>Надежинский сельсовет</t>
  </si>
  <si>
    <t>22602452</t>
  </si>
  <si>
    <t>Рабочий поселок Ардатов</t>
  </si>
  <si>
    <t>22602151</t>
  </si>
  <si>
    <t>Рабочий поселок Мухтолово</t>
  </si>
  <si>
    <t>22602155</t>
  </si>
  <si>
    <t>Саконский сельсовет</t>
  </si>
  <si>
    <t>22602436</t>
  </si>
  <si>
    <t>Стексовский сельсовет</t>
  </si>
  <si>
    <t>22602440</t>
  </si>
  <si>
    <t>Хрипуновский сельсовет</t>
  </si>
  <si>
    <t>22602444</t>
  </si>
  <si>
    <t>Чуварлей-Майданский сельсовет</t>
  </si>
  <si>
    <t>22602448</t>
  </si>
  <si>
    <t>Арзамасский муниципальный район</t>
  </si>
  <si>
    <t>22603000</t>
  </si>
  <si>
    <t>Абрамовский сельсовет</t>
  </si>
  <si>
    <t>22603404</t>
  </si>
  <si>
    <t>Балахонихинский сельсовет</t>
  </si>
  <si>
    <t>22603408</t>
  </si>
  <si>
    <t>Бебяевский сельсовет</t>
  </si>
  <si>
    <t>22603456</t>
  </si>
  <si>
    <t>Березовский сельсовет</t>
  </si>
  <si>
    <t>22603410</t>
  </si>
  <si>
    <t>Большетумановский сельсовет</t>
  </si>
  <si>
    <t>22603412</t>
  </si>
  <si>
    <t>Кирилловский сельсовет</t>
  </si>
  <si>
    <t>22603444</t>
  </si>
  <si>
    <t>Красносельский сельсовет</t>
  </si>
  <si>
    <t>22603432</t>
  </si>
  <si>
    <t>Ломовский сельсовет</t>
  </si>
  <si>
    <t>22603440</t>
  </si>
  <si>
    <t>Новоусадский сельсовет</t>
  </si>
  <si>
    <t>22603452</t>
  </si>
  <si>
    <t>Рабочий поселок  Выездное</t>
  </si>
  <si>
    <t>22603155</t>
  </si>
  <si>
    <t>Слизневский сельсовет</t>
  </si>
  <si>
    <t>22603472</t>
  </si>
  <si>
    <t>Чернухинский сельсовет</t>
  </si>
  <si>
    <t>22603476</t>
  </si>
  <si>
    <t>Шатовский сельсовет</t>
  </si>
  <si>
    <t>22603480</t>
  </si>
  <si>
    <t>Балахнинский муниципальный район</t>
  </si>
  <si>
    <t>22605000</t>
  </si>
  <si>
    <t>Город Балахна</t>
  </si>
  <si>
    <t>22605101</t>
  </si>
  <si>
    <t>Коневский сельсовет</t>
  </si>
  <si>
    <t>22605408</t>
  </si>
  <si>
    <t>Кочергинский сельсовет</t>
  </si>
  <si>
    <t>22605412</t>
  </si>
  <si>
    <t>Рабочий поселок Большое Козино</t>
  </si>
  <si>
    <t>22605153</t>
  </si>
  <si>
    <t>Рабочий поселок Гидроторф</t>
  </si>
  <si>
    <t>22605155</t>
  </si>
  <si>
    <t>Рабочий поселок Малое Козино</t>
  </si>
  <si>
    <t>22605158</t>
  </si>
  <si>
    <t>Шеляуховский сельсовет</t>
  </si>
  <si>
    <t>22605416</t>
  </si>
  <si>
    <t>Богородский муниципальный район</t>
  </si>
  <si>
    <t>22607000</t>
  </si>
  <si>
    <t>Алешковский сельсовет</t>
  </si>
  <si>
    <t>22607404</t>
  </si>
  <si>
    <t>Город Богородск</t>
  </si>
  <si>
    <t>22607101</t>
  </si>
  <si>
    <t>Доскинский сельсовет</t>
  </si>
  <si>
    <t>22607416</t>
  </si>
  <si>
    <t>Дуденевский сельсовет</t>
  </si>
  <si>
    <t>22607420</t>
  </si>
  <si>
    <t>Каменский сельсовет</t>
  </si>
  <si>
    <t>22607428</t>
  </si>
  <si>
    <t>Новинский сельсовет</t>
  </si>
  <si>
    <t>22607436</t>
  </si>
  <si>
    <t>Хвощевский сельсовет</t>
  </si>
  <si>
    <t>22607444</t>
  </si>
  <si>
    <t>Шапкинский сельсовет</t>
  </si>
  <si>
    <t>22607448</t>
  </si>
  <si>
    <t>Большеболдинский муниципальный район</t>
  </si>
  <si>
    <t>22609000</t>
  </si>
  <si>
    <t>Большеболдинский сельсовет</t>
  </si>
  <si>
    <t>22609404</t>
  </si>
  <si>
    <t>Молчановский сельсовет</t>
  </si>
  <si>
    <t>22609416</t>
  </si>
  <si>
    <t>Новослободской сельсовет</t>
  </si>
  <si>
    <t>22609420</t>
  </si>
  <si>
    <t>Пермеевский сельсовет</t>
  </si>
  <si>
    <t>22609422</t>
  </si>
  <si>
    <t>Пикшенский сельсовет</t>
  </si>
  <si>
    <t>22609424</t>
  </si>
  <si>
    <t>Черновский сельсовет</t>
  </si>
  <si>
    <t>22609432</t>
  </si>
  <si>
    <t>Большемурашкинский муниципальный район</t>
  </si>
  <si>
    <t>22610000</t>
  </si>
  <si>
    <t>Косарева Татьяна Викторовна</t>
  </si>
  <si>
    <t>Григоровский сельсовет</t>
  </si>
  <si>
    <t>22610408</t>
  </si>
  <si>
    <t>Рабочий поселок Большое Мурашкино</t>
  </si>
  <si>
    <t>22610151</t>
  </si>
  <si>
    <t>Советский сельсовет</t>
  </si>
  <si>
    <t>22610404</t>
  </si>
  <si>
    <t>Холязинский сельсовет</t>
  </si>
  <si>
    <t>22610428</t>
  </si>
  <si>
    <t>Бутурлинский муниципальный район</t>
  </si>
  <si>
    <t>22612000</t>
  </si>
  <si>
    <t>Большебакалдский сельсовет</t>
  </si>
  <si>
    <t>22612404</t>
  </si>
  <si>
    <t>Каменищенский сельсовет</t>
  </si>
  <si>
    <t>22612412</t>
  </si>
  <si>
    <t>Кочуновский сельсовет</t>
  </si>
  <si>
    <t>22612420</t>
  </si>
  <si>
    <t>Рабочий поселок Бутурлино</t>
  </si>
  <si>
    <t>22612151</t>
  </si>
  <si>
    <t>Уваровский сельсовет</t>
  </si>
  <si>
    <t>22612428</t>
  </si>
  <si>
    <t>Ягубовский сельсовет</t>
  </si>
  <si>
    <t>22612432</t>
  </si>
  <si>
    <t>Вадский муниципальный район</t>
  </si>
  <si>
    <t>22614000</t>
  </si>
  <si>
    <t>Вадский сельсовет</t>
  </si>
  <si>
    <t>22614404</t>
  </si>
  <si>
    <t>Дубенский сельсовет</t>
  </si>
  <si>
    <t>22614408</t>
  </si>
  <si>
    <t>Круто-Майданский сельсовет</t>
  </si>
  <si>
    <t>22614416</t>
  </si>
  <si>
    <t>Лопатинский сельсовет</t>
  </si>
  <si>
    <t>22614420</t>
  </si>
  <si>
    <t>Новомирский сельсовет</t>
  </si>
  <si>
    <t>22614424</t>
  </si>
  <si>
    <t>Стрельский сельсовет</t>
  </si>
  <si>
    <t>22614432</t>
  </si>
  <si>
    <t>Варнавинский муниципальный район</t>
  </si>
  <si>
    <t>22615000</t>
  </si>
  <si>
    <t>Богородский сельсовет</t>
  </si>
  <si>
    <t>22615420</t>
  </si>
  <si>
    <t>Восходовский сельсовет</t>
  </si>
  <si>
    <t>22615406</t>
  </si>
  <si>
    <t>Михаленинский сельсовет</t>
  </si>
  <si>
    <t>22615416</t>
  </si>
  <si>
    <t>Рабочий поселок Варнавино</t>
  </si>
  <si>
    <t>22615151</t>
  </si>
  <si>
    <t>Северный сельсовет</t>
  </si>
  <si>
    <t>22615428</t>
  </si>
  <si>
    <t>Шудский сельсовет</t>
  </si>
  <si>
    <t>22615412</t>
  </si>
  <si>
    <t>Вачский муниципальный район</t>
  </si>
  <si>
    <t>22617000</t>
  </si>
  <si>
    <t>Арефинский сельсовет</t>
  </si>
  <si>
    <t>22617408</t>
  </si>
  <si>
    <t>Казаковский сельсовет</t>
  </si>
  <si>
    <t>22617424</t>
  </si>
  <si>
    <t>Новосельский сельсовет</t>
  </si>
  <si>
    <t>22617432</t>
  </si>
  <si>
    <t>Рабочий поселок Вача</t>
  </si>
  <si>
    <t>22617151</t>
  </si>
  <si>
    <t>Филинский сельсовет</t>
  </si>
  <si>
    <t>22617436</t>
  </si>
  <si>
    <t>Чулковский сельсовет</t>
  </si>
  <si>
    <t>22617440</t>
  </si>
  <si>
    <t>Ветлужский муниципальный район</t>
  </si>
  <si>
    <t>22618000</t>
  </si>
  <si>
    <t>Волыновский сельсовет</t>
  </si>
  <si>
    <t>22618408</t>
  </si>
  <si>
    <t>Город Ветлуга</t>
  </si>
  <si>
    <t>22618101</t>
  </si>
  <si>
    <t>Крутцовский сельсовет</t>
  </si>
  <si>
    <t>22618416</t>
  </si>
  <si>
    <t>Макарьевский сельсовет</t>
  </si>
  <si>
    <t>22618420</t>
  </si>
  <si>
    <t>Мошкинский сельсовет</t>
  </si>
  <si>
    <t>22618428</t>
  </si>
  <si>
    <t>Новоуспенский сельсовет</t>
  </si>
  <si>
    <t>22618432</t>
  </si>
  <si>
    <t>Поселок им Калинина</t>
  </si>
  <si>
    <t>22618154</t>
  </si>
  <si>
    <t>Проновский  сельсовет</t>
  </si>
  <si>
    <t>22618436</t>
  </si>
  <si>
    <t>Туранский сельсовет</t>
  </si>
  <si>
    <t>22618444</t>
  </si>
  <si>
    <t>Вознесенский муниципальный район</t>
  </si>
  <si>
    <t>22619000</t>
  </si>
  <si>
    <t>Бахтызинский сельсовет</t>
  </si>
  <si>
    <t>22619408</t>
  </si>
  <si>
    <t>Благодатовский сельсовет</t>
  </si>
  <si>
    <t>22619412</t>
  </si>
  <si>
    <t>Бутаковский сельсовет</t>
  </si>
  <si>
    <t>22619416</t>
  </si>
  <si>
    <t>Криушинский сельсовет</t>
  </si>
  <si>
    <t>22619420</t>
  </si>
  <si>
    <t>Мотызлейский сельсовет</t>
  </si>
  <si>
    <t>22619428</t>
  </si>
  <si>
    <t>Нарышкинский сельсовет</t>
  </si>
  <si>
    <t>22619432</t>
  </si>
  <si>
    <t>Полховско-Майданский сельсовет</t>
  </si>
  <si>
    <t>22619440</t>
  </si>
  <si>
    <t>Рабочий поселок Вознесенское</t>
  </si>
  <si>
    <t>22619151</t>
  </si>
  <si>
    <t>Сарминский сельсовет</t>
  </si>
  <si>
    <t>22619444</t>
  </si>
  <si>
    <t>Володарский муниципальный район</t>
  </si>
  <si>
    <t>22631000</t>
  </si>
  <si>
    <t>Город Володарск</t>
  </si>
  <si>
    <t>22631103</t>
  </si>
  <si>
    <t>Золинский сельсовет</t>
  </si>
  <si>
    <t>22631404</t>
  </si>
  <si>
    <t>Ильинский сельсовет</t>
  </si>
  <si>
    <t>22631408</t>
  </si>
  <si>
    <t>Мулинский сельсовет</t>
  </si>
  <si>
    <t>22631411</t>
  </si>
  <si>
    <t>Рабочий поселок Ильиногорск</t>
  </si>
  <si>
    <t>22631160</t>
  </si>
  <si>
    <t>Рабочий поселок Красная Горка</t>
  </si>
  <si>
    <t>22631162</t>
  </si>
  <si>
    <t>Рабочий поселок Решетиха</t>
  </si>
  <si>
    <t>22631168</t>
  </si>
  <si>
    <t>Рабочий поселок Смолино</t>
  </si>
  <si>
    <t>22631170</t>
  </si>
  <si>
    <t>Рабочий поселок Фролищи</t>
  </si>
  <si>
    <t>22631173</t>
  </si>
  <si>
    <t>Рабочий поселок Центральный</t>
  </si>
  <si>
    <t>22631176</t>
  </si>
  <si>
    <t>Рабочий поселок Юганец</t>
  </si>
  <si>
    <t>22631179</t>
  </si>
  <si>
    <t>Воротынский муниципальный район</t>
  </si>
  <si>
    <t>22621000</t>
  </si>
  <si>
    <t>Белавский сельсовет</t>
  </si>
  <si>
    <t>22621408</t>
  </si>
  <si>
    <t>22621416</t>
  </si>
  <si>
    <t>Красногорский сельсовет</t>
  </si>
  <si>
    <t>22621420</t>
  </si>
  <si>
    <t>Михайловский сельсовет</t>
  </si>
  <si>
    <t>22621424</t>
  </si>
  <si>
    <t>Огнев-Майданский сельсовет</t>
  </si>
  <si>
    <t>22621428</t>
  </si>
  <si>
    <t>Отарский сельсовет</t>
  </si>
  <si>
    <t>22621432</t>
  </si>
  <si>
    <t>Поселок Васильсурск</t>
  </si>
  <si>
    <t>22621154</t>
  </si>
  <si>
    <t>Поселок Воротынец</t>
  </si>
  <si>
    <t>22621151</t>
  </si>
  <si>
    <t>Семьянский сельсовет</t>
  </si>
  <si>
    <t>22621444</t>
  </si>
  <si>
    <t>Фокинский сельсовет</t>
  </si>
  <si>
    <t>22621448</t>
  </si>
  <si>
    <t>Чугуновский сельсовет</t>
  </si>
  <si>
    <t>22621452</t>
  </si>
  <si>
    <t>Воскресенский муниципальный район</t>
  </si>
  <si>
    <t>22622000</t>
  </si>
  <si>
    <t>Благовещенский сельсовет</t>
  </si>
  <si>
    <t>22622404</t>
  </si>
  <si>
    <t>22622408</t>
  </si>
  <si>
    <t>Владимирский сельсовет</t>
  </si>
  <si>
    <t>22622416</t>
  </si>
  <si>
    <t>Воздвиженский сельсовет</t>
  </si>
  <si>
    <t>22622420</t>
  </si>
  <si>
    <t>Глуховский сельсовет</t>
  </si>
  <si>
    <t>22622424</t>
  </si>
  <si>
    <t>Егоровский сельсовет</t>
  </si>
  <si>
    <t>22622432</t>
  </si>
  <si>
    <t>Капустихинский сельсовет</t>
  </si>
  <si>
    <t>22622440</t>
  </si>
  <si>
    <t>Нахратовский сельсовет</t>
  </si>
  <si>
    <t>22622452</t>
  </si>
  <si>
    <t>Нестиарский сельсовет</t>
  </si>
  <si>
    <t>22622456</t>
  </si>
  <si>
    <t>Рабочий поселок Воскресенское</t>
  </si>
  <si>
    <t>22622151</t>
  </si>
  <si>
    <t>Староустинский сельсовет</t>
  </si>
  <si>
    <t>22622460</t>
  </si>
  <si>
    <t>Гагинский муниципальный район</t>
  </si>
  <si>
    <t>22626000</t>
  </si>
  <si>
    <t>Большеаратский сельсовет</t>
  </si>
  <si>
    <t>22626404</t>
  </si>
  <si>
    <t>Ветошкинский сельсовет</t>
  </si>
  <si>
    <t>22626408</t>
  </si>
  <si>
    <t>Гагинский сельсовет</t>
  </si>
  <si>
    <t>22626412</t>
  </si>
  <si>
    <t>Покровский сельсовет</t>
  </si>
  <si>
    <t>22626432</t>
  </si>
  <si>
    <t>Ушаковский сельсовет</t>
  </si>
  <si>
    <t>22626440</t>
  </si>
  <si>
    <t>Юрьевский сельсовет</t>
  </si>
  <si>
    <t>22626444</t>
  </si>
  <si>
    <t>Город Арзамас</t>
  </si>
  <si>
    <t>22703000</t>
  </si>
  <si>
    <t>Город Дзержинск</t>
  </si>
  <si>
    <t>22721000</t>
  </si>
  <si>
    <t>Город Нижний Новгород</t>
  </si>
  <si>
    <t>22701000</t>
  </si>
  <si>
    <t>Городецкий муниципальный район</t>
  </si>
  <si>
    <t>22628000</t>
  </si>
  <si>
    <t>Бриляковский сельсовет</t>
  </si>
  <si>
    <t>22628404</t>
  </si>
  <si>
    <t>Город Заволжье</t>
  </si>
  <si>
    <t>22628103</t>
  </si>
  <si>
    <t>Зиняковский сельсовет</t>
  </si>
  <si>
    <t>22628416</t>
  </si>
  <si>
    <t>Ковригинский сельсовет</t>
  </si>
  <si>
    <t>22628422</t>
  </si>
  <si>
    <t>Кумохинский сельсовет</t>
  </si>
  <si>
    <t>22628428</t>
  </si>
  <si>
    <t>Николо-Погостинский сельсовет</t>
  </si>
  <si>
    <t>22628440</t>
  </si>
  <si>
    <t>Рабочий поселок Первомайский</t>
  </si>
  <si>
    <t>22628154</t>
  </si>
  <si>
    <t>Смиркинский сельсовет</t>
  </si>
  <si>
    <t>22628444</t>
  </si>
  <si>
    <t>Смольковский сельсовет</t>
  </si>
  <si>
    <t>22628448</t>
  </si>
  <si>
    <t>Тимирязевский сельсовет</t>
  </si>
  <si>
    <t>22628452</t>
  </si>
  <si>
    <t>Федуринский сельсовет</t>
  </si>
  <si>
    <t>22628458</t>
  </si>
  <si>
    <t>город Городец</t>
  </si>
  <si>
    <t>22628101</t>
  </si>
  <si>
    <t>Дальнеконстантиновский муниципальный район</t>
  </si>
  <si>
    <t>22630000</t>
  </si>
  <si>
    <t>Белозеровский сельсовет</t>
  </si>
  <si>
    <t>22630408</t>
  </si>
  <si>
    <t>Богоявленский сельсовет</t>
  </si>
  <si>
    <t>22630412</t>
  </si>
  <si>
    <t>Дубравский сельсовет</t>
  </si>
  <si>
    <t>22630444</t>
  </si>
  <si>
    <t>Кужутский сельсовет</t>
  </si>
  <si>
    <t>22630428</t>
  </si>
  <si>
    <t>Малопицкий сельсовет</t>
  </si>
  <si>
    <t>22630430</t>
  </si>
  <si>
    <t>Нижегородский сельсовет</t>
  </si>
  <si>
    <t>22630420</t>
  </si>
  <si>
    <t>Рабочий поселок Дальнее Константиново</t>
  </si>
  <si>
    <t>22630151</t>
  </si>
  <si>
    <t>Сарлейский сельсовет</t>
  </si>
  <si>
    <t>22630440</t>
  </si>
  <si>
    <t>Суроватихинский сельсовет</t>
  </si>
  <si>
    <t>22630448</t>
  </si>
  <si>
    <t>Тепелевский сельсовет</t>
  </si>
  <si>
    <t>22630456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</si>
</sst>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"/>
    <numFmt numFmtId="178" formatCode="0.0%"/>
    <numFmt numFmtId="179" formatCode="0.0%_);\(0.0%\)"/>
    <numFmt numFmtId="180" formatCode="#,##0_);[Red]\(#,##0\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\$#,##0\ ;\(\$#,##0\)"/>
    <numFmt numFmtId="184" formatCode="#,##0_);[Blue]\(#,##0\)"/>
    <numFmt numFmtId="185" formatCode="_-* #,##0_đ_._-;\-* #,##0_đ_._-;_-* &quot;-&quot;_đ_._-;_-@_-"/>
    <numFmt numFmtId="186" formatCode="_-* #,##0.00_đ_._-;\-* #,##0.00_đ_._-;_-* &quot;-&quot;??_đ_._-;_-@_-"/>
    <numFmt numFmtId="187" formatCode="_-* #,##0\ _р_._-;\-* #,##0\ _р_._-;_-* &quot;-&quot;\ _р_._-;_-@_-"/>
    <numFmt numFmtId="188" formatCode="_-* #,##0.00\ _р_._-;\-* #,##0.00\ _р_._-;_-* &quot;-&quot;??\ _р_._-;_-@_-"/>
  </numFmts>
  <fonts count="81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0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sz val="9"/>
      <color indexed="9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u val="single"/>
      <sz val="9"/>
      <color indexed="12"/>
      <name val="Tahoma"/>
      <family val="2"/>
    </font>
    <font>
      <b/>
      <sz val="14"/>
      <name val="Arial Cyr"/>
      <family val="2"/>
    </font>
    <font>
      <u val="single"/>
      <sz val="11"/>
      <color indexed="12"/>
      <name val="Calibri"/>
      <family val="2"/>
    </font>
    <font>
      <sz val="8"/>
      <name val="Verdana"/>
      <family val="2"/>
    </font>
    <font>
      <b/>
      <sz val="10"/>
      <color indexed="8"/>
      <name val="Tahoma"/>
      <family val="2"/>
    </font>
    <font>
      <sz val="8"/>
      <name val="Calibri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u val="single"/>
      <sz val="10"/>
      <color indexed="12"/>
      <name val="Arial Cyr"/>
      <family val="0"/>
    </font>
    <font>
      <sz val="10"/>
      <color indexed="9"/>
      <name val="Tahoma"/>
      <family val="2"/>
    </font>
    <font>
      <sz val="10"/>
      <color indexed="10"/>
      <name val="Tahoma"/>
      <family val="2"/>
    </font>
    <font>
      <b/>
      <u val="single"/>
      <sz val="10"/>
      <name val="Tahoma"/>
      <family val="2"/>
    </font>
    <font>
      <b/>
      <sz val="9"/>
      <color indexed="22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thin"/>
      <top style="thin"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>
        <color indexed="63"/>
      </bottom>
    </border>
    <border>
      <left/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/>
      <top style="thin">
        <color indexed="63"/>
      </top>
      <bottom style="thin"/>
    </border>
    <border>
      <left/>
      <right style="thin"/>
      <top style="thin">
        <color indexed="63"/>
      </top>
      <bottom style="thin"/>
    </border>
    <border>
      <left style="thin">
        <color indexed="63"/>
      </left>
      <right/>
      <top style="thin"/>
      <bottom style="thin"/>
    </border>
  </borders>
  <cellStyleXfs count="1381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78" fontId="29" fillId="0" borderId="0">
      <alignment vertical="top"/>
      <protection/>
    </xf>
    <xf numFmtId="178" fontId="53" fillId="0" borderId="0">
      <alignment vertical="top"/>
      <protection/>
    </xf>
    <xf numFmtId="179" fontId="53" fillId="2" borderId="0">
      <alignment vertical="top"/>
      <protection/>
    </xf>
    <xf numFmtId="178" fontId="53" fillId="3" borderId="0">
      <alignment vertical="top"/>
      <protection/>
    </xf>
    <xf numFmtId="180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180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0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0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0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180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20" fillId="0" borderId="1">
      <alignment/>
      <protection locked="0"/>
    </xf>
    <xf numFmtId="173" fontId="20" fillId="0" borderId="0">
      <alignment/>
      <protection locked="0"/>
    </xf>
    <xf numFmtId="174" fontId="20" fillId="0" borderId="0">
      <alignment/>
      <protection locked="0"/>
    </xf>
    <xf numFmtId="173" fontId="20" fillId="0" borderId="0">
      <alignment/>
      <protection locked="0"/>
    </xf>
    <xf numFmtId="174" fontId="20" fillId="0" borderId="0">
      <alignment/>
      <protection locked="0"/>
    </xf>
    <xf numFmtId="175" fontId="20" fillId="0" borderId="0">
      <alignment/>
      <protection locked="0"/>
    </xf>
    <xf numFmtId="172" fontId="21" fillId="0" borderId="0">
      <alignment/>
      <protection locked="0"/>
    </xf>
    <xf numFmtId="172" fontId="21" fillId="0" borderId="0">
      <alignment/>
      <protection locked="0"/>
    </xf>
    <xf numFmtId="172" fontId="20" fillId="0" borderId="1">
      <alignment/>
      <protection locked="0"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20" borderId="0" applyNumberFormat="0" applyBorder="0" applyAlignment="0" applyProtection="0"/>
    <xf numFmtId="0" fontId="54" fillId="0" borderId="0" applyNumberFormat="0" applyFill="0" applyBorder="0" applyAlignment="0" applyProtection="0"/>
    <xf numFmtId="167" fontId="4" fillId="0" borderId="2">
      <alignment/>
      <protection locked="0"/>
    </xf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24" fillId="5" borderId="0" applyNumberFormat="0" applyBorder="0" applyAlignment="0" applyProtection="0"/>
    <xf numFmtId="0" fontId="25" fillId="2" borderId="3" applyNumberFormat="0" applyAlignment="0" applyProtection="0"/>
    <xf numFmtId="0" fontId="26" fillId="21" borderId="4" applyNumberFormat="0" applyAlignment="0" applyProtection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3" fontId="55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17" fillId="0" borderId="0" applyFont="0" applyFill="0" applyBorder="0" applyAlignment="0" applyProtection="0"/>
    <xf numFmtId="183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4" fontId="18" fillId="0" borderId="0">
      <alignment vertical="top"/>
      <protection/>
    </xf>
    <xf numFmtId="180" fontId="56" fillId="0" borderId="0">
      <alignment vertical="top"/>
      <protection/>
    </xf>
    <xf numFmtId="171" fontId="1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8" fontId="28" fillId="0" borderId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2" fontId="55" fillId="0" borderId="0" applyFont="0" applyFill="0" applyBorder="0" applyAlignment="0" applyProtection="0"/>
    <xf numFmtId="0" fontId="35" fillId="3" borderId="0" applyNumberFormat="0" applyBorder="0" applyAlignment="0" applyProtection="0"/>
    <xf numFmtId="0" fontId="57" fillId="0" borderId="0">
      <alignment vertical="top"/>
      <protection/>
    </xf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180" fontId="58" fillId="0" borderId="0">
      <alignment vertical="top"/>
      <protection/>
    </xf>
    <xf numFmtId="167" fontId="59" fillId="0" borderId="0">
      <alignment/>
      <protection/>
    </xf>
    <xf numFmtId="0" fontId="60" fillId="0" borderId="0" applyNumberFormat="0" applyFill="0" applyBorder="0" applyAlignment="0" applyProtection="0"/>
    <xf numFmtId="0" fontId="39" fillId="8" borderId="3" applyNumberFormat="0" applyAlignment="0" applyProtection="0"/>
    <xf numFmtId="180" fontId="53" fillId="0" borderId="0">
      <alignment vertical="top"/>
      <protection/>
    </xf>
    <xf numFmtId="180" fontId="53" fillId="2" borderId="0">
      <alignment vertical="top"/>
      <protection/>
    </xf>
    <xf numFmtId="184" fontId="53" fillId="3" borderId="0">
      <alignment vertical="top"/>
      <protection/>
    </xf>
    <xf numFmtId="38" fontId="53" fillId="0" borderId="0">
      <alignment vertical="top"/>
      <protection/>
    </xf>
    <xf numFmtId="0" fontId="40" fillId="0" borderId="8" applyNumberFormat="0" applyFill="0" applyAlignment="0" applyProtection="0"/>
    <xf numFmtId="0" fontId="41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2" fillId="2" borderId="10" applyNumberFormat="0" applyAlignment="0" applyProtection="0"/>
    <xf numFmtId="0" fontId="7" fillId="0" borderId="0" applyNumberFormat="0">
      <alignment horizontal="left"/>
      <protection/>
    </xf>
    <xf numFmtId="4" fontId="61" fillId="22" borderId="10" applyNumberFormat="0" applyProtection="0">
      <alignment vertical="center"/>
    </xf>
    <xf numFmtId="4" fontId="62" fillId="22" borderId="10" applyNumberFormat="0" applyProtection="0">
      <alignment vertical="center"/>
    </xf>
    <xf numFmtId="4" fontId="61" fillId="22" borderId="10" applyNumberFormat="0" applyProtection="0">
      <alignment horizontal="left" vertical="center" indent="1"/>
    </xf>
    <xf numFmtId="4" fontId="61" fillId="2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1" fillId="5" borderId="10" applyNumberFormat="0" applyProtection="0">
      <alignment horizontal="right" vertical="center"/>
    </xf>
    <xf numFmtId="4" fontId="61" fillId="10" borderId="10" applyNumberFormat="0" applyProtection="0">
      <alignment horizontal="right" vertical="center"/>
    </xf>
    <xf numFmtId="4" fontId="61" fillId="18" borderId="10" applyNumberFormat="0" applyProtection="0">
      <alignment horizontal="right" vertical="center"/>
    </xf>
    <xf numFmtId="4" fontId="61" fillId="12" borderId="10" applyNumberFormat="0" applyProtection="0">
      <alignment horizontal="right" vertical="center"/>
    </xf>
    <xf numFmtId="4" fontId="61" fillId="16" borderId="10" applyNumberFormat="0" applyProtection="0">
      <alignment horizontal="right" vertical="center"/>
    </xf>
    <xf numFmtId="4" fontId="61" fillId="20" borderId="10" applyNumberFormat="0" applyProtection="0">
      <alignment horizontal="right" vertical="center"/>
    </xf>
    <xf numFmtId="4" fontId="61" fillId="19" borderId="10" applyNumberFormat="0" applyProtection="0">
      <alignment horizontal="right" vertical="center"/>
    </xf>
    <xf numFmtId="4" fontId="61" fillId="24" borderId="10" applyNumberFormat="0" applyProtection="0">
      <alignment horizontal="right" vertical="center"/>
    </xf>
    <xf numFmtId="4" fontId="61" fillId="11" borderId="10" applyNumberFormat="0" applyProtection="0">
      <alignment horizontal="right" vertical="center"/>
    </xf>
    <xf numFmtId="4" fontId="63" fillId="25" borderId="10" applyNumberFormat="0" applyProtection="0">
      <alignment horizontal="left" vertical="center" indent="1"/>
    </xf>
    <xf numFmtId="4" fontId="61" fillId="26" borderId="11" applyNumberFormat="0" applyProtection="0">
      <alignment horizontal="left" vertical="center" indent="1"/>
    </xf>
    <xf numFmtId="4" fontId="64" fillId="27" borderId="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1" fillId="26" borderId="10" applyNumberFormat="0" applyProtection="0">
      <alignment horizontal="left" vertical="center" indent="1"/>
    </xf>
    <xf numFmtId="4" fontId="61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61" fillId="23" borderId="10" applyNumberFormat="0" applyProtection="0">
      <alignment vertical="center"/>
    </xf>
    <xf numFmtId="4" fontId="62" fillId="23" borderId="10" applyNumberFormat="0" applyProtection="0">
      <alignment vertical="center"/>
    </xf>
    <xf numFmtId="4" fontId="61" fillId="23" borderId="10" applyNumberFormat="0" applyProtection="0">
      <alignment horizontal="left" vertical="center" indent="1"/>
    </xf>
    <xf numFmtId="4" fontId="61" fillId="23" borderId="10" applyNumberFormat="0" applyProtection="0">
      <alignment horizontal="left" vertical="center" indent="1"/>
    </xf>
    <xf numFmtId="4" fontId="61" fillId="26" borderId="10" applyNumberFormat="0" applyProtection="0">
      <alignment horizontal="right" vertical="center"/>
    </xf>
    <xf numFmtId="4" fontId="62" fillId="26" borderId="10" applyNumberFormat="0" applyProtection="0">
      <alignment horizontal="right" vertical="center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65" fillId="0" borderId="0">
      <alignment/>
      <protection/>
    </xf>
    <xf numFmtId="4" fontId="66" fillId="26" borderId="10" applyNumberFormat="0" applyProtection="0">
      <alignment horizontal="right" vertical="center"/>
    </xf>
    <xf numFmtId="0" fontId="5" fillId="0" borderId="0">
      <alignment/>
      <protection/>
    </xf>
    <xf numFmtId="180" fontId="67" fillId="29" borderId="0">
      <alignment horizontal="right" vertical="top"/>
      <protection/>
    </xf>
    <xf numFmtId="0" fontId="43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167" fontId="4" fillId="0" borderId="2">
      <alignment/>
      <protection locked="0"/>
    </xf>
    <xf numFmtId="0" fontId="39" fillId="8" borderId="3" applyNumberFormat="0" applyAlignment="0" applyProtection="0"/>
    <xf numFmtId="0" fontId="39" fillId="8" borderId="3" applyNumberFormat="0" applyAlignment="0" applyProtection="0"/>
    <xf numFmtId="0" fontId="39" fillId="8" borderId="3" applyNumberFormat="0" applyAlignment="0" applyProtection="0"/>
    <xf numFmtId="0" fontId="39" fillId="8" borderId="3" applyNumberFormat="0" applyAlignment="0" applyProtection="0"/>
    <xf numFmtId="0" fontId="39" fillId="8" borderId="3" applyNumberFormat="0" applyAlignment="0" applyProtection="0"/>
    <xf numFmtId="0" fontId="39" fillId="8" borderId="3" applyNumberFormat="0" applyAlignment="0" applyProtection="0"/>
    <xf numFmtId="0" fontId="39" fillId="8" borderId="3" applyNumberFormat="0" applyAlignment="0" applyProtection="0"/>
    <xf numFmtId="0" fontId="39" fillId="8" borderId="3" applyNumberFormat="0" applyAlignment="0" applyProtection="0"/>
    <xf numFmtId="0" fontId="39" fillId="8" borderId="3" applyNumberFormat="0" applyAlignment="0" applyProtection="0"/>
    <xf numFmtId="0" fontId="39" fillId="8" borderId="3" applyNumberFormat="0" applyAlignment="0" applyProtection="0"/>
    <xf numFmtId="0" fontId="39" fillId="8" borderId="3" applyNumberFormat="0" applyAlignment="0" applyProtection="0"/>
    <xf numFmtId="0" fontId="39" fillId="8" borderId="3" applyNumberFormat="0" applyAlignment="0" applyProtection="0"/>
    <xf numFmtId="0" fontId="39" fillId="8" borderId="3" applyNumberFormat="0" applyAlignment="0" applyProtection="0"/>
    <xf numFmtId="0" fontId="39" fillId="8" borderId="3" applyNumberFormat="0" applyAlignment="0" applyProtection="0"/>
    <xf numFmtId="0" fontId="39" fillId="8" borderId="3" applyNumberFormat="0" applyAlignment="0" applyProtection="0"/>
    <xf numFmtId="0" fontId="39" fillId="8" borderId="3" applyNumberFormat="0" applyAlignment="0" applyProtection="0"/>
    <xf numFmtId="0" fontId="39" fillId="8" borderId="3" applyNumberFormat="0" applyAlignment="0" applyProtection="0"/>
    <xf numFmtId="0" fontId="39" fillId="8" borderId="3" applyNumberFormat="0" applyAlignment="0" applyProtection="0"/>
    <xf numFmtId="0" fontId="39" fillId="8" borderId="3" applyNumberFormat="0" applyAlignment="0" applyProtection="0"/>
    <xf numFmtId="0" fontId="39" fillId="8" borderId="3" applyNumberFormat="0" applyAlignment="0" applyProtection="0"/>
    <xf numFmtId="0" fontId="39" fillId="8" borderId="3" applyNumberFormat="0" applyAlignment="0" applyProtection="0"/>
    <xf numFmtId="0" fontId="39" fillId="8" borderId="3" applyNumberFormat="0" applyAlignment="0" applyProtection="0"/>
    <xf numFmtId="0" fontId="39" fillId="8" borderId="3" applyNumberFormat="0" applyAlignment="0" applyProtection="0"/>
    <xf numFmtId="0" fontId="39" fillId="8" borderId="3" applyNumberFormat="0" applyAlignment="0" applyProtection="0"/>
    <xf numFmtId="0" fontId="39" fillId="8" borderId="3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69" fillId="0" borderId="0" applyBorder="0">
      <alignment vertical="center"/>
      <protection/>
    </xf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26" fillId="21" borderId="4" applyNumberFormat="0" applyAlignment="0" applyProtection="0"/>
    <xf numFmtId="0" fontId="26" fillId="21" borderId="4" applyNumberFormat="0" applyAlignment="0" applyProtection="0"/>
    <xf numFmtId="0" fontId="26" fillId="21" borderId="4" applyNumberFormat="0" applyAlignment="0" applyProtection="0"/>
    <xf numFmtId="0" fontId="26" fillId="21" borderId="4" applyNumberFormat="0" applyAlignment="0" applyProtection="0"/>
    <xf numFmtId="0" fontId="26" fillId="21" borderId="4" applyNumberFormat="0" applyAlignment="0" applyProtection="0"/>
    <xf numFmtId="0" fontId="26" fillId="21" borderId="4" applyNumberFormat="0" applyAlignment="0" applyProtection="0"/>
    <xf numFmtId="0" fontId="26" fillId="21" borderId="4" applyNumberFormat="0" applyAlignment="0" applyProtection="0"/>
    <xf numFmtId="0" fontId="26" fillId="21" borderId="4" applyNumberFormat="0" applyAlignment="0" applyProtection="0"/>
    <xf numFmtId="0" fontId="26" fillId="21" borderId="4" applyNumberFormat="0" applyAlignment="0" applyProtection="0"/>
    <xf numFmtId="0" fontId="26" fillId="21" borderId="4" applyNumberFormat="0" applyAlignment="0" applyProtection="0"/>
    <xf numFmtId="0" fontId="26" fillId="21" borderId="4" applyNumberFormat="0" applyAlignment="0" applyProtection="0"/>
    <xf numFmtId="0" fontId="26" fillId="21" borderId="4" applyNumberFormat="0" applyAlignment="0" applyProtection="0"/>
    <xf numFmtId="0" fontId="26" fillId="21" borderId="4" applyNumberFormat="0" applyAlignment="0" applyProtection="0"/>
    <xf numFmtId="0" fontId="26" fillId="21" borderId="4" applyNumberFormat="0" applyAlignment="0" applyProtection="0"/>
    <xf numFmtId="0" fontId="26" fillId="21" borderId="4" applyNumberFormat="0" applyAlignment="0" applyProtection="0"/>
    <xf numFmtId="0" fontId="26" fillId="21" borderId="4" applyNumberFormat="0" applyAlignment="0" applyProtection="0"/>
    <xf numFmtId="0" fontId="26" fillId="21" borderId="4" applyNumberFormat="0" applyAlignment="0" applyProtection="0"/>
    <xf numFmtId="0" fontId="26" fillId="21" borderId="4" applyNumberFormat="0" applyAlignment="0" applyProtection="0"/>
    <xf numFmtId="0" fontId="26" fillId="21" borderId="4" applyNumberFormat="0" applyAlignment="0" applyProtection="0"/>
    <xf numFmtId="0" fontId="26" fillId="21" borderId="4" applyNumberFormat="0" applyAlignment="0" applyProtection="0"/>
    <xf numFmtId="0" fontId="26" fillId="21" borderId="4" applyNumberFormat="0" applyAlignment="0" applyProtection="0"/>
    <xf numFmtId="0" fontId="26" fillId="21" borderId="4" applyNumberFormat="0" applyAlignment="0" applyProtection="0"/>
    <xf numFmtId="0" fontId="26" fillId="21" borderId="4" applyNumberFormat="0" applyAlignment="0" applyProtection="0"/>
    <xf numFmtId="0" fontId="26" fillId="21" borderId="4" applyNumberFormat="0" applyAlignment="0" applyProtection="0"/>
    <xf numFmtId="0" fontId="26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69" fontId="1" fillId="3" borderId="14">
      <alignment wrapText="1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49" fontId="0" fillId="0" borderId="0" applyBorder="0">
      <alignment vertical="top"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17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4" fillId="0" borderId="0">
      <alignment/>
      <protection/>
    </xf>
    <xf numFmtId="0" fontId="1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47" fillId="22" borderId="15" applyNumberFormat="0" applyBorder="0" applyAlignment="0"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5" fillId="0" borderId="0">
      <alignment/>
      <protection/>
    </xf>
    <xf numFmtId="180" fontId="29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177" fontId="4" fillId="0" borderId="14" applyFont="0" applyFill="0" applyBorder="0" applyProtection="0">
      <alignment horizontal="center" vertical="center"/>
    </xf>
    <xf numFmtId="176" fontId="20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293">
    <xf numFmtId="49" fontId="0" fillId="0" borderId="0" xfId="0" applyAlignment="1">
      <alignment vertical="top"/>
    </xf>
    <xf numFmtId="49" fontId="0" fillId="0" borderId="0" xfId="0" applyNumberFormat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0" fontId="19" fillId="30" borderId="0" xfId="1171" applyFont="1" applyFill="1" applyBorder="1" applyAlignment="1" applyProtection="1">
      <alignment vertical="center"/>
      <protection/>
    </xf>
    <xf numFmtId="0" fontId="19" fillId="31" borderId="17" xfId="1171" applyFont="1" applyFill="1" applyBorder="1" applyAlignment="1" applyProtection="1">
      <alignment horizontal="center" vertical="center"/>
      <protection/>
    </xf>
    <xf numFmtId="0" fontId="19" fillId="30" borderId="0" xfId="1171" applyFont="1" applyFill="1" applyBorder="1" applyAlignment="1" applyProtection="1">
      <alignment horizontal="left" vertical="center" indent="1"/>
      <protection/>
    </xf>
    <xf numFmtId="0" fontId="19" fillId="22" borderId="17" xfId="1171" applyFont="1" applyFill="1" applyBorder="1" applyAlignment="1" applyProtection="1">
      <alignment horizontal="center" vertical="center"/>
      <protection/>
    </xf>
    <xf numFmtId="0" fontId="19" fillId="3" borderId="17" xfId="1167" applyFont="1" applyFill="1" applyBorder="1" applyAlignment="1" applyProtection="1">
      <alignment horizontal="center" vertical="center"/>
      <protection/>
    </xf>
    <xf numFmtId="0" fontId="74" fillId="0" borderId="0" xfId="1160" applyFont="1" applyProtection="1">
      <alignment/>
      <protection/>
    </xf>
    <xf numFmtId="0" fontId="74" fillId="0" borderId="0" xfId="1160" applyFont="1" applyAlignment="1" applyProtection="1">
      <alignment horizontal="center" vertical="center"/>
      <protection/>
    </xf>
    <xf numFmtId="0" fontId="52" fillId="0" borderId="0" xfId="869" applyFont="1" applyAlignment="1" applyProtection="1">
      <alignment horizontal="center" vertical="center"/>
      <protection/>
    </xf>
    <xf numFmtId="0" fontId="74" fillId="0" borderId="0" xfId="1160" applyFont="1" applyAlignment="1" applyProtection="1">
      <alignment wrapText="1"/>
      <protection/>
    </xf>
    <xf numFmtId="0" fontId="75" fillId="0" borderId="0" xfId="1160" applyFont="1" applyAlignment="1" applyProtection="1">
      <alignment horizontal="right" vertical="center"/>
      <protection/>
    </xf>
    <xf numFmtId="49" fontId="14" fillId="2" borderId="18" xfId="1162" applyFont="1" applyFill="1" applyBorder="1" applyAlignment="1" applyProtection="1">
      <alignment horizontal="center" vertical="center" wrapText="1"/>
      <protection/>
    </xf>
    <xf numFmtId="49" fontId="14" fillId="2" borderId="19" xfId="1162" applyFont="1" applyFill="1" applyBorder="1" applyAlignment="1" applyProtection="1">
      <alignment horizontal="center" vertical="center" wrapText="1"/>
      <protection/>
    </xf>
    <xf numFmtId="0" fontId="4" fillId="0" borderId="0" xfId="1168" applyProtection="1">
      <alignment/>
      <protection/>
    </xf>
    <xf numFmtId="49" fontId="74" fillId="0" borderId="0" xfId="0" applyFont="1" applyAlignment="1" applyProtection="1">
      <alignment vertical="top"/>
      <protection/>
    </xf>
    <xf numFmtId="49" fontId="74" fillId="0" borderId="0" xfId="0" applyFont="1" applyAlignment="1" applyProtection="1">
      <alignment horizontal="center" vertical="center"/>
      <protection/>
    </xf>
    <xf numFmtId="0" fontId="48" fillId="0" borderId="0" xfId="1169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1162" applyNumberFormat="1" applyProtection="1">
      <alignment vertical="top"/>
      <protection/>
    </xf>
    <xf numFmtId="49" fontId="50" fillId="0" borderId="20" xfId="1162" applyFont="1" applyFill="1" applyBorder="1" applyAlignment="1" applyProtection="1">
      <alignment horizontal="center" vertical="center" wrapText="1"/>
      <protection/>
    </xf>
    <xf numFmtId="49" fontId="0" fillId="0" borderId="0" xfId="1158" applyFont="1" applyProtection="1">
      <alignment vertical="top"/>
      <protection/>
    </xf>
    <xf numFmtId="49" fontId="49" fillId="4" borderId="21" xfId="0" applyFont="1" applyFill="1" applyBorder="1" applyAlignment="1" applyProtection="1">
      <alignment horizontal="center" vertical="center"/>
      <protection/>
    </xf>
    <xf numFmtId="0" fontId="77" fillId="0" borderId="0" xfId="1163" applyNumberFormat="1" applyFont="1" applyFill="1" applyAlignment="1" applyProtection="1">
      <alignment vertical="center" wrapText="1"/>
      <protection/>
    </xf>
    <xf numFmtId="0" fontId="77" fillId="0" borderId="0" xfId="1163" applyFont="1" applyFill="1" applyAlignment="1" applyProtection="1">
      <alignment horizontal="left" vertical="center" wrapText="1"/>
      <protection/>
    </xf>
    <xf numFmtId="0" fontId="77" fillId="0" borderId="0" xfId="1163" applyFont="1" applyAlignment="1" applyProtection="1">
      <alignment vertical="center" wrapText="1"/>
      <protection/>
    </xf>
    <xf numFmtId="0" fontId="77" fillId="0" borderId="0" xfId="1163" applyFont="1" applyAlignment="1" applyProtection="1">
      <alignment horizontal="center" vertical="center" wrapText="1"/>
      <protection/>
    </xf>
    <xf numFmtId="0" fontId="77" fillId="0" borderId="0" xfId="1163" applyFont="1" applyFill="1" applyAlignment="1" applyProtection="1">
      <alignment vertical="center" wrapText="1"/>
      <protection/>
    </xf>
    <xf numFmtId="0" fontId="78" fillId="0" borderId="0" xfId="1163" applyFont="1" applyAlignment="1" applyProtection="1">
      <alignment vertical="center" wrapText="1"/>
      <protection/>
    </xf>
    <xf numFmtId="0" fontId="48" fillId="0" borderId="0" xfId="1163" applyFont="1" applyAlignment="1" applyProtection="1">
      <alignment vertical="center" wrapText="1"/>
      <protection/>
    </xf>
    <xf numFmtId="0" fontId="49" fillId="0" borderId="0" xfId="1163" applyFont="1" applyAlignment="1" applyProtection="1">
      <alignment horizontal="right" vertical="center" wrapText="1"/>
      <protection/>
    </xf>
    <xf numFmtId="0" fontId="48" fillId="0" borderId="0" xfId="1163" applyFont="1" applyFill="1" applyAlignment="1" applyProtection="1">
      <alignment vertical="center" wrapText="1"/>
      <protection/>
    </xf>
    <xf numFmtId="0" fontId="48" fillId="30" borderId="0" xfId="1167" applyFont="1" applyFill="1" applyBorder="1" applyAlignment="1" applyProtection="1">
      <alignment vertical="center" wrapText="1"/>
      <protection/>
    </xf>
    <xf numFmtId="0" fontId="49" fillId="30" borderId="0" xfId="1167" applyFont="1" applyFill="1" applyBorder="1" applyAlignment="1" applyProtection="1">
      <alignment vertical="center" wrapText="1"/>
      <protection/>
    </xf>
    <xf numFmtId="0" fontId="48" fillId="0" borderId="0" xfId="1167" applyFont="1" applyFill="1" applyBorder="1" applyAlignment="1" applyProtection="1">
      <alignment vertical="center" wrapText="1"/>
      <protection/>
    </xf>
    <xf numFmtId="0" fontId="48" fillId="30" borderId="0" xfId="1167" applyFont="1" applyFill="1" applyBorder="1" applyAlignment="1" applyProtection="1">
      <alignment horizontal="center" vertical="center" wrapText="1"/>
      <protection/>
    </xf>
    <xf numFmtId="0" fontId="48" fillId="30" borderId="22" xfId="1167" applyFont="1" applyFill="1" applyBorder="1" applyAlignment="1" applyProtection="1">
      <alignment vertical="center" wrapText="1"/>
      <protection/>
    </xf>
    <xf numFmtId="0" fontId="48" fillId="30" borderId="23" xfId="1167" applyFont="1" applyFill="1" applyBorder="1" applyAlignment="1" applyProtection="1">
      <alignment vertical="center" wrapText="1"/>
      <protection/>
    </xf>
    <xf numFmtId="0" fontId="48" fillId="30" borderId="23" xfId="1167" applyFont="1" applyFill="1" applyBorder="1" applyAlignment="1" applyProtection="1">
      <alignment horizontal="center" vertical="center" wrapText="1"/>
      <protection/>
    </xf>
    <xf numFmtId="0" fontId="49" fillId="30" borderId="24" xfId="1167" applyFont="1" applyFill="1" applyBorder="1" applyAlignment="1" applyProtection="1">
      <alignment vertical="center" wrapText="1"/>
      <protection/>
    </xf>
    <xf numFmtId="0" fontId="48" fillId="30" borderId="25" xfId="1167" applyFont="1" applyFill="1" applyBorder="1" applyAlignment="1" applyProtection="1">
      <alignment vertical="center" wrapText="1"/>
      <protection/>
    </xf>
    <xf numFmtId="0" fontId="49" fillId="30" borderId="26" xfId="1167" applyFont="1" applyFill="1" applyBorder="1" applyAlignment="1" applyProtection="1">
      <alignment vertical="center" wrapText="1"/>
      <protection/>
    </xf>
    <xf numFmtId="0" fontId="77" fillId="30" borderId="25" xfId="1173" applyNumberFormat="1" applyFont="1" applyFill="1" applyBorder="1" applyAlignment="1" applyProtection="1">
      <alignment horizontal="center" vertical="center" wrapText="1"/>
      <protection/>
    </xf>
    <xf numFmtId="0" fontId="48" fillId="30" borderId="0" xfId="1163" applyFont="1" applyFill="1" applyBorder="1" applyAlignment="1" applyProtection="1">
      <alignment horizontal="center" vertical="center" wrapText="1"/>
      <protection/>
    </xf>
    <xf numFmtId="0" fontId="48" fillId="30" borderId="26" xfId="1163" applyFont="1" applyFill="1" applyBorder="1" applyAlignment="1" applyProtection="1">
      <alignment horizontal="center" vertical="center" wrapText="1"/>
      <protection/>
    </xf>
    <xf numFmtId="49" fontId="48" fillId="0" borderId="0" xfId="0" applyFont="1" applyAlignment="1" applyProtection="1">
      <alignment vertical="top"/>
      <protection/>
    </xf>
    <xf numFmtId="0" fontId="48" fillId="30" borderId="26" xfId="1167" applyFont="1" applyFill="1" applyBorder="1" applyAlignment="1" applyProtection="1">
      <alignment horizontal="center" vertical="center" wrapText="1"/>
      <protection/>
    </xf>
    <xf numFmtId="0" fontId="48" fillId="0" borderId="0" xfId="1167" applyFont="1" applyFill="1" applyBorder="1" applyAlignment="1" applyProtection="1">
      <alignment horizontal="center" vertical="center" wrapText="1"/>
      <protection/>
    </xf>
    <xf numFmtId="49" fontId="49" fillId="30" borderId="0" xfId="1173" applyNumberFormat="1" applyFont="1" applyFill="1" applyBorder="1" applyAlignment="1" applyProtection="1">
      <alignment horizontal="center" vertical="center" wrapText="1"/>
      <protection/>
    </xf>
    <xf numFmtId="14" fontId="48" fillId="30" borderId="26" xfId="1173" applyNumberFormat="1" applyFont="1" applyFill="1" applyBorder="1" applyAlignment="1" applyProtection="1">
      <alignment horizontal="center" vertical="center" wrapText="1"/>
      <protection/>
    </xf>
    <xf numFmtId="0" fontId="48" fillId="0" borderId="0" xfId="1163" applyFont="1" applyFill="1" applyBorder="1" applyAlignment="1" applyProtection="1">
      <alignment vertical="center" wrapText="1"/>
      <protection/>
    </xf>
    <xf numFmtId="49" fontId="78" fillId="0" borderId="0" xfId="0" applyFont="1" applyAlignment="1" applyProtection="1">
      <alignment horizontal="center" vertical="center" wrapText="1"/>
      <protection/>
    </xf>
    <xf numFmtId="0" fontId="49" fillId="30" borderId="0" xfId="1173" applyNumberFormat="1" applyFont="1" applyFill="1" applyBorder="1" applyAlignment="1" applyProtection="1">
      <alignment horizontal="center" vertical="center" wrapText="1"/>
      <protection/>
    </xf>
    <xf numFmtId="49" fontId="48" fillId="30" borderId="0" xfId="1173" applyNumberFormat="1" applyFont="1" applyFill="1" applyBorder="1" applyAlignment="1" applyProtection="1">
      <alignment horizontal="center" vertical="center" wrapText="1"/>
      <protection/>
    </xf>
    <xf numFmtId="0" fontId="77" fillId="0" borderId="0" xfId="1163" applyFont="1" applyFill="1" applyBorder="1" applyAlignment="1" applyProtection="1">
      <alignment vertical="center" wrapText="1"/>
      <protection/>
    </xf>
    <xf numFmtId="0" fontId="48" fillId="30" borderId="27" xfId="1167" applyFont="1" applyFill="1" applyBorder="1" applyAlignment="1" applyProtection="1">
      <alignment vertical="center" wrapText="1"/>
      <protection/>
    </xf>
    <xf numFmtId="0" fontId="48" fillId="30" borderId="28" xfId="1167" applyFont="1" applyFill="1" applyBorder="1" applyAlignment="1" applyProtection="1">
      <alignment vertical="center" wrapText="1"/>
      <protection/>
    </xf>
    <xf numFmtId="0" fontId="48" fillId="30" borderId="28" xfId="1167" applyFont="1" applyFill="1" applyBorder="1" applyAlignment="1" applyProtection="1">
      <alignment horizontal="center" vertical="center" wrapText="1"/>
      <protection/>
    </xf>
    <xf numFmtId="0" fontId="48" fillId="30" borderId="29" xfId="1167" applyFont="1" applyFill="1" applyBorder="1" applyAlignment="1" applyProtection="1">
      <alignment horizontal="center" vertical="center" wrapText="1"/>
      <protection/>
    </xf>
    <xf numFmtId="0" fontId="48" fillId="0" borderId="0" xfId="1163" applyFont="1" applyFill="1" applyAlignment="1" applyProtection="1">
      <alignment horizontal="center" vertical="center" wrapText="1"/>
      <protection/>
    </xf>
    <xf numFmtId="0" fontId="48" fillId="0" borderId="0" xfId="1163" applyFont="1" applyAlignment="1" applyProtection="1">
      <alignment horizontal="center" vertical="center" wrapText="1"/>
      <protection/>
    </xf>
    <xf numFmtId="49" fontId="48" fillId="30" borderId="0" xfId="1161" applyFont="1" applyFill="1" applyBorder="1" applyProtection="1">
      <alignment vertical="top"/>
      <protection/>
    </xf>
    <xf numFmtId="49" fontId="48" fillId="0" borderId="0" xfId="1161" applyFont="1" applyProtection="1">
      <alignment vertical="top"/>
      <protection/>
    </xf>
    <xf numFmtId="49" fontId="48" fillId="30" borderId="0" xfId="1165" applyFont="1" applyFill="1" applyBorder="1" applyProtection="1">
      <alignment vertical="top"/>
      <protection/>
    </xf>
    <xf numFmtId="49" fontId="48" fillId="0" borderId="0" xfId="1165" applyFont="1" applyProtection="1">
      <alignment vertical="top"/>
      <protection/>
    </xf>
    <xf numFmtId="0" fontId="48" fillId="30" borderId="22" xfId="1171" applyFont="1" applyFill="1" applyBorder="1" applyProtection="1">
      <alignment/>
      <protection/>
    </xf>
    <xf numFmtId="0" fontId="48" fillId="30" borderId="23" xfId="1171" applyFont="1" applyFill="1" applyBorder="1" applyProtection="1">
      <alignment/>
      <protection/>
    </xf>
    <xf numFmtId="0" fontId="48" fillId="30" borderId="24" xfId="1171" applyFont="1" applyFill="1" applyBorder="1" applyProtection="1">
      <alignment/>
      <protection/>
    </xf>
    <xf numFmtId="0" fontId="48" fillId="30" borderId="25" xfId="1171" applyFont="1" applyFill="1" applyBorder="1" applyProtection="1">
      <alignment/>
      <protection/>
    </xf>
    <xf numFmtId="0" fontId="72" fillId="0" borderId="0" xfId="1160" applyFont="1" applyBorder="1" applyAlignment="1">
      <alignment horizontal="left"/>
      <protection/>
    </xf>
    <xf numFmtId="0" fontId="48" fillId="30" borderId="0" xfId="1171" applyFont="1" applyFill="1" applyBorder="1" applyAlignment="1" applyProtection="1">
      <alignment vertical="center"/>
      <protection/>
    </xf>
    <xf numFmtId="0" fontId="48" fillId="30" borderId="26" xfId="1171" applyFont="1" applyFill="1" applyBorder="1" applyProtection="1">
      <alignment/>
      <protection/>
    </xf>
    <xf numFmtId="0" fontId="19" fillId="0" borderId="0" xfId="1160" applyFont="1" applyBorder="1" applyAlignment="1">
      <alignment horizontal="left" indent="8"/>
      <protection/>
    </xf>
    <xf numFmtId="0" fontId="19" fillId="30" borderId="0" xfId="1171" applyFont="1" applyFill="1" applyBorder="1" applyAlignment="1" applyProtection="1">
      <alignment horizontal="center" vertical="center"/>
      <protection/>
    </xf>
    <xf numFmtId="0" fontId="19" fillId="0" borderId="0" xfId="1160" applyFont="1" applyBorder="1" applyAlignment="1">
      <alignment horizontal="left" indent="1"/>
      <protection/>
    </xf>
    <xf numFmtId="0" fontId="48" fillId="30" borderId="0" xfId="1171" applyFont="1" applyFill="1" applyBorder="1" applyAlignment="1" applyProtection="1">
      <alignment horizontal="center" vertical="center"/>
      <protection/>
    </xf>
    <xf numFmtId="0" fontId="19" fillId="30" borderId="0" xfId="1171" applyFont="1" applyFill="1" applyBorder="1" applyAlignment="1" applyProtection="1" quotePrefix="1">
      <alignment horizontal="center" vertical="center"/>
      <protection/>
    </xf>
    <xf numFmtId="49" fontId="48" fillId="30" borderId="25" xfId="1165" applyFont="1" applyFill="1" applyBorder="1" applyProtection="1">
      <alignment vertical="top"/>
      <protection/>
    </xf>
    <xf numFmtId="49" fontId="48" fillId="30" borderId="26" xfId="1165" applyFont="1" applyFill="1" applyBorder="1" applyProtection="1">
      <alignment vertical="top"/>
      <protection/>
    </xf>
    <xf numFmtId="0" fontId="48" fillId="30" borderId="0" xfId="1171" applyFont="1" applyFill="1" applyBorder="1" applyAlignment="1" applyProtection="1">
      <alignment horizontal="left" vertical="center"/>
      <protection/>
    </xf>
    <xf numFmtId="49" fontId="48" fillId="0" borderId="26" xfId="1165" applyFont="1" applyBorder="1" applyProtection="1">
      <alignment vertical="top"/>
      <protection/>
    </xf>
    <xf numFmtId="0" fontId="48" fillId="0" borderId="0" xfId="1155" applyFont="1" applyAlignment="1" applyProtection="1">
      <alignment wrapText="1"/>
      <protection/>
    </xf>
    <xf numFmtId="0" fontId="48" fillId="30" borderId="25" xfId="1155" applyFont="1" applyFill="1" applyBorder="1" applyAlignment="1" applyProtection="1">
      <alignment wrapText="1"/>
      <protection/>
    </xf>
    <xf numFmtId="0" fontId="48" fillId="30" borderId="0" xfId="1155" applyFont="1" applyFill="1" applyBorder="1" applyAlignment="1" applyProtection="1">
      <alignment wrapText="1"/>
      <protection/>
    </xf>
    <xf numFmtId="0" fontId="48" fillId="30" borderId="26" xfId="1169" applyFont="1" applyFill="1" applyBorder="1" applyAlignment="1" applyProtection="1">
      <alignment wrapText="1"/>
      <protection/>
    </xf>
    <xf numFmtId="0" fontId="48" fillId="0" borderId="0" xfId="1169" applyFont="1" applyAlignment="1" applyProtection="1">
      <alignment wrapText="1"/>
      <protection/>
    </xf>
    <xf numFmtId="49" fontId="49" fillId="30" borderId="0" xfId="1164" applyFont="1" applyFill="1" applyBorder="1" applyAlignment="1" applyProtection="1">
      <alignment horizontal="left" vertical="center" indent="2"/>
      <protection/>
    </xf>
    <xf numFmtId="49" fontId="48" fillId="30" borderId="27" xfId="1165" applyFont="1" applyFill="1" applyBorder="1" applyProtection="1">
      <alignment vertical="top"/>
      <protection/>
    </xf>
    <xf numFmtId="49" fontId="48" fillId="30" borderId="28" xfId="1165" applyFont="1" applyFill="1" applyBorder="1" applyProtection="1">
      <alignment vertical="top"/>
      <protection/>
    </xf>
    <xf numFmtId="49" fontId="48" fillId="30" borderId="29" xfId="1165" applyFont="1" applyFill="1" applyBorder="1" applyProtection="1">
      <alignment vertical="top"/>
      <protection/>
    </xf>
    <xf numFmtId="49" fontId="48" fillId="0" borderId="0" xfId="1165" applyFont="1" applyFill="1" applyProtection="1">
      <alignment vertical="top"/>
      <protection/>
    </xf>
    <xf numFmtId="49" fontId="48" fillId="0" borderId="0" xfId="1165" applyFont="1" applyFill="1" applyBorder="1" applyProtection="1">
      <alignment vertical="top"/>
      <protection/>
    </xf>
    <xf numFmtId="0" fontId="49" fillId="30" borderId="30" xfId="1173" applyNumberFormat="1" applyFont="1" applyFill="1" applyBorder="1" applyAlignment="1" applyProtection="1">
      <alignment horizontal="center" vertical="center" wrapText="1"/>
      <protection/>
    </xf>
    <xf numFmtId="0" fontId="49" fillId="30" borderId="31" xfId="1173" applyNumberFormat="1" applyFont="1" applyFill="1" applyBorder="1" applyAlignment="1" applyProtection="1">
      <alignment horizontal="center" vertical="center" wrapText="1"/>
      <protection/>
    </xf>
    <xf numFmtId="0" fontId="49" fillId="30" borderId="32" xfId="1173" applyNumberFormat="1" applyFont="1" applyFill="1" applyBorder="1" applyAlignment="1" applyProtection="1">
      <alignment horizontal="center" vertical="center" wrapText="1"/>
      <protection/>
    </xf>
    <xf numFmtId="0" fontId="49" fillId="30" borderId="33" xfId="1167" applyFont="1" applyFill="1" applyBorder="1" applyAlignment="1" applyProtection="1">
      <alignment horizontal="center" vertical="center" wrapText="1"/>
      <protection/>
    </xf>
    <xf numFmtId="0" fontId="49" fillId="30" borderId="33" xfId="1173" applyNumberFormat="1" applyFont="1" applyFill="1" applyBorder="1" applyAlignment="1" applyProtection="1">
      <alignment horizontal="center" vertical="center" wrapText="1"/>
      <protection/>
    </xf>
    <xf numFmtId="49" fontId="51" fillId="0" borderId="0" xfId="0" applyFont="1" applyFill="1" applyAlignment="1" applyProtection="1">
      <alignment vertical="center" wrapText="1"/>
      <protection/>
    </xf>
    <xf numFmtId="0" fontId="51" fillId="0" borderId="0" xfId="0" applyNumberFormat="1" applyFont="1" applyFill="1" applyAlignment="1" applyProtection="1">
      <alignment vertical="center" wrapText="1"/>
      <protection/>
    </xf>
    <xf numFmtId="49" fontId="51" fillId="0" borderId="0" xfId="0" applyFont="1" applyFill="1" applyBorder="1" applyAlignment="1" applyProtection="1">
      <alignment vertical="center" wrapText="1"/>
      <protection/>
    </xf>
    <xf numFmtId="0" fontId="51" fillId="30" borderId="25" xfId="1172" applyNumberFormat="1" applyFont="1" applyFill="1" applyBorder="1" applyAlignment="1" applyProtection="1">
      <alignment horizontal="center" vertical="center" wrapText="1"/>
      <protection/>
    </xf>
    <xf numFmtId="49" fontId="14" fillId="30" borderId="33" xfId="1171" applyNumberFormat="1" applyFont="1" applyFill="1" applyBorder="1" applyAlignment="1" applyProtection="1">
      <alignment horizontal="center" vertical="center" wrapText="1"/>
      <protection/>
    </xf>
    <xf numFmtId="0" fontId="0" fillId="30" borderId="26" xfId="1163" applyFont="1" applyFill="1" applyBorder="1" applyAlignment="1" applyProtection="1">
      <alignment vertical="center" wrapText="1"/>
      <protection/>
    </xf>
    <xf numFmtId="0" fontId="0" fillId="30" borderId="0" xfId="1163" applyFont="1" applyFill="1" applyBorder="1" applyAlignment="1" applyProtection="1">
      <alignment vertical="center" wrapText="1"/>
      <protection/>
    </xf>
    <xf numFmtId="49" fontId="0" fillId="0" borderId="0" xfId="0" applyFont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0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49" fillId="30" borderId="0" xfId="1169" applyNumberFormat="1" applyFont="1" applyFill="1" applyBorder="1" applyAlignment="1" applyProtection="1">
      <alignment horizontal="right"/>
      <protection/>
    </xf>
    <xf numFmtId="49" fontId="48" fillId="30" borderId="0" xfId="1161" applyFont="1" applyFill="1" applyBorder="1" applyAlignment="1" applyProtection="1">
      <alignment horizontal="right"/>
      <protection/>
    </xf>
    <xf numFmtId="0" fontId="49" fillId="30" borderId="34" xfId="1169" applyNumberFormat="1" applyFont="1" applyFill="1" applyBorder="1" applyAlignment="1" applyProtection="1">
      <alignment horizontal="right"/>
      <protection/>
    </xf>
    <xf numFmtId="49" fontId="0" fillId="0" borderId="0" xfId="0" applyAlignment="1">
      <alignment horizontal="left" vertical="center" indent="1"/>
    </xf>
    <xf numFmtId="0" fontId="19" fillId="30" borderId="0" xfId="1171" applyFont="1" applyFill="1" applyBorder="1" applyAlignment="1" applyProtection="1">
      <alignment horizontal="left" vertical="center"/>
      <protection/>
    </xf>
    <xf numFmtId="49" fontId="14" fillId="4" borderId="14" xfId="1158" applyFont="1" applyFill="1" applyBorder="1" applyAlignment="1" applyProtection="1">
      <alignment horizontal="center" vertical="center"/>
      <protection/>
    </xf>
    <xf numFmtId="0" fontId="74" fillId="0" borderId="0" xfId="1127" applyFont="1" applyProtection="1">
      <alignment/>
      <protection/>
    </xf>
    <xf numFmtId="0" fontId="74" fillId="0" borderId="22" xfId="1127" applyFont="1" applyBorder="1" applyProtection="1">
      <alignment/>
      <protection/>
    </xf>
    <xf numFmtId="0" fontId="74" fillId="0" borderId="23" xfId="1127" applyFont="1" applyBorder="1" applyProtection="1">
      <alignment/>
      <protection/>
    </xf>
    <xf numFmtId="0" fontId="74" fillId="0" borderId="24" xfId="1127" applyFont="1" applyBorder="1" applyProtection="1">
      <alignment/>
      <protection/>
    </xf>
    <xf numFmtId="0" fontId="74" fillId="0" borderId="25" xfId="1127" applyFont="1" applyBorder="1" applyProtection="1">
      <alignment/>
      <protection/>
    </xf>
    <xf numFmtId="49" fontId="14" fillId="30" borderId="33" xfId="1156" applyFont="1" applyFill="1" applyBorder="1" applyAlignment="1" applyProtection="1">
      <alignment horizontal="center" vertical="center"/>
      <protection/>
    </xf>
    <xf numFmtId="49" fontId="14" fillId="30" borderId="35" xfId="1156" applyFont="1" applyFill="1" applyBorder="1" applyAlignment="1" applyProtection="1">
      <alignment horizontal="center" vertical="center"/>
      <protection/>
    </xf>
    <xf numFmtId="49" fontId="14" fillId="30" borderId="36" xfId="1156" applyFont="1" applyFill="1" applyBorder="1" applyAlignment="1" applyProtection="1">
      <alignment horizontal="center" vertical="center"/>
      <protection/>
    </xf>
    <xf numFmtId="0" fontId="74" fillId="0" borderId="26" xfId="1127" applyFont="1" applyBorder="1" applyProtection="1">
      <alignment/>
      <protection/>
    </xf>
    <xf numFmtId="0" fontId="68" fillId="2" borderId="37" xfId="866" applyFont="1" applyFill="1" applyBorder="1" applyAlignment="1" applyProtection="1">
      <alignment horizontal="center" vertical="center"/>
      <protection/>
    </xf>
    <xf numFmtId="0" fontId="74" fillId="0" borderId="27" xfId="1127" applyFont="1" applyBorder="1" applyProtection="1">
      <alignment/>
      <protection/>
    </xf>
    <xf numFmtId="0" fontId="74" fillId="0" borderId="28" xfId="1127" applyFont="1" applyBorder="1" applyProtection="1">
      <alignment/>
      <protection/>
    </xf>
    <xf numFmtId="0" fontId="74" fillId="0" borderId="29" xfId="1127" applyFont="1" applyBorder="1" applyProtection="1">
      <alignment/>
      <protection/>
    </xf>
    <xf numFmtId="49" fontId="0" fillId="8" borderId="31" xfId="1127" applyNumberFormat="1" applyFont="1" applyFill="1" applyBorder="1" applyAlignment="1" applyProtection="1">
      <alignment horizontal="left" vertical="center" wrapText="1"/>
      <protection/>
    </xf>
    <xf numFmtId="49" fontId="0" fillId="30" borderId="30" xfId="1127" applyNumberFormat="1" applyFont="1" applyFill="1" applyBorder="1" applyAlignment="1" applyProtection="1">
      <alignment horizontal="left" vertical="center" wrapText="1"/>
      <protection/>
    </xf>
    <xf numFmtId="49" fontId="0" fillId="8" borderId="30" xfId="1127" applyNumberFormat="1" applyFont="1" applyFill="1" applyBorder="1" applyAlignment="1" applyProtection="1">
      <alignment horizontal="left" vertical="center" wrapText="1"/>
      <protection/>
    </xf>
    <xf numFmtId="1" fontId="80" fillId="30" borderId="0" xfId="1156" applyNumberFormat="1" applyFont="1" applyFill="1" applyBorder="1" applyAlignment="1" applyProtection="1">
      <alignment horizontal="center" vertical="center"/>
      <protection/>
    </xf>
    <xf numFmtId="0" fontId="0" fillId="0" borderId="0" xfId="1157" applyFont="1" applyFill="1" applyBorder="1" applyAlignment="1" applyProtection="1">
      <alignment horizontal="center" vertical="center" wrapText="1"/>
      <protection/>
    </xf>
    <xf numFmtId="0" fontId="0" fillId="0" borderId="0" xfId="1157" applyFont="1" applyFill="1" applyBorder="1" applyAlignment="1" applyProtection="1">
      <alignment horizontal="center" vertical="center"/>
      <protection/>
    </xf>
    <xf numFmtId="0" fontId="0" fillId="0" borderId="0" xfId="1157" applyFont="1" applyFill="1" applyBorder="1" applyAlignment="1" applyProtection="1">
      <alignment horizontal="center" vertical="center" wrapText="1"/>
      <protection/>
    </xf>
    <xf numFmtId="0" fontId="0" fillId="0" borderId="0" xfId="1157" applyFont="1" applyFill="1" applyBorder="1" applyAlignment="1" applyProtection="1">
      <alignment horizontal="center" vertical="center"/>
      <protection/>
    </xf>
    <xf numFmtId="0" fontId="49" fillId="0" borderId="0" xfId="1163" applyFont="1" applyAlignment="1" applyProtection="1">
      <alignment horizontal="right"/>
      <protection/>
    </xf>
    <xf numFmtId="0" fontId="0" fillId="8" borderId="38" xfId="1127" applyNumberFormat="1" applyFont="1" applyFill="1" applyBorder="1" applyAlignment="1" applyProtection="1">
      <alignment horizontal="left" vertical="center" wrapText="1"/>
      <protection/>
    </xf>
    <xf numFmtId="0" fontId="0" fillId="30" borderId="14" xfId="1127" applyNumberFormat="1" applyFont="1" applyFill="1" applyBorder="1" applyAlignment="1" applyProtection="1">
      <alignment horizontal="left" vertical="center" wrapText="1"/>
      <protection/>
    </xf>
    <xf numFmtId="0" fontId="0" fillId="8" borderId="14" xfId="1127" applyNumberFormat="1" applyFont="1" applyFill="1" applyBorder="1" applyAlignment="1" applyProtection="1">
      <alignment horizontal="left" vertical="center" wrapText="1"/>
      <protection/>
    </xf>
    <xf numFmtId="49" fontId="0" fillId="0" borderId="0" xfId="0" applyAlignment="1" applyProtection="1">
      <alignment vertical="center"/>
      <protection/>
    </xf>
    <xf numFmtId="49" fontId="0" fillId="0" borderId="0" xfId="0" applyAlignment="1">
      <alignment vertical="center"/>
    </xf>
    <xf numFmtId="49" fontId="14" fillId="32" borderId="0" xfId="0" applyFont="1" applyFill="1" applyAlignment="1" applyProtection="1">
      <alignment horizontal="center" vertical="center"/>
      <protection/>
    </xf>
    <xf numFmtId="49" fontId="51" fillId="13" borderId="0" xfId="0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 vertical="center"/>
      <protection/>
    </xf>
    <xf numFmtId="49" fontId="0" fillId="0" borderId="0" xfId="0" applyBorder="1" applyAlignment="1" applyProtection="1">
      <alignment vertical="center"/>
      <protection/>
    </xf>
    <xf numFmtId="49" fontId="0" fillId="0" borderId="0" xfId="0" applyFill="1" applyBorder="1" applyAlignment="1" applyProtection="1">
      <alignment vertical="center"/>
      <protection/>
    </xf>
    <xf numFmtId="2" fontId="0" fillId="0" borderId="0" xfId="1157" applyNumberFormat="1" applyFont="1" applyFill="1" applyBorder="1" applyAlignment="1" applyProtection="1">
      <alignment horizontal="right" vertical="center"/>
      <protection/>
    </xf>
    <xf numFmtId="2" fontId="0" fillId="0" borderId="0" xfId="1157" applyNumberFormat="1" applyFont="1" applyFill="1" applyBorder="1" applyAlignment="1" applyProtection="1">
      <alignment horizontal="right" vertical="center"/>
      <protection/>
    </xf>
    <xf numFmtId="49" fontId="0" fillId="31" borderId="14" xfId="0" applyFill="1" applyBorder="1" applyAlignment="1" applyProtection="1">
      <alignment horizontal="center" vertical="center"/>
      <protection locked="0"/>
    </xf>
    <xf numFmtId="0" fontId="48" fillId="31" borderId="35" xfId="1173" applyNumberFormat="1" applyFont="1" applyFill="1" applyBorder="1" applyAlignment="1" applyProtection="1">
      <alignment horizontal="center" vertical="center" wrapText="1"/>
      <protection locked="0"/>
    </xf>
    <xf numFmtId="0" fontId="48" fillId="31" borderId="36" xfId="1173" applyNumberFormat="1" applyFont="1" applyFill="1" applyBorder="1" applyAlignment="1" applyProtection="1">
      <alignment horizontal="center" vertical="center" wrapText="1"/>
      <protection locked="0"/>
    </xf>
    <xf numFmtId="0" fontId="0" fillId="30" borderId="39" xfId="1167" applyFont="1" applyFill="1" applyBorder="1" applyAlignment="1" applyProtection="1">
      <alignment horizontal="center" vertical="center" wrapText="1"/>
      <protection/>
    </xf>
    <xf numFmtId="49" fontId="0" fillId="30" borderId="14" xfId="1171" applyNumberFormat="1" applyFont="1" applyFill="1" applyBorder="1" applyAlignment="1" applyProtection="1">
      <alignment horizontal="center" vertical="center" wrapText="1"/>
      <protection/>
    </xf>
    <xf numFmtId="49" fontId="0" fillId="30" borderId="40" xfId="1171" applyNumberFormat="1" applyFont="1" applyFill="1" applyBorder="1" applyAlignment="1" applyProtection="1">
      <alignment horizontal="center" vertical="center" wrapText="1"/>
      <protection/>
    </xf>
    <xf numFmtId="49" fontId="0" fillId="22" borderId="41" xfId="1171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1171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1171" applyNumberFormat="1" applyFont="1" applyFill="1" applyBorder="1" applyAlignment="1" applyProtection="1">
      <alignment horizontal="center" vertical="center" wrapText="1"/>
      <protection locked="0"/>
    </xf>
    <xf numFmtId="49" fontId="0" fillId="22" borderId="43" xfId="117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154" applyFont="1" applyAlignment="1" applyProtection="1">
      <alignment vertical="center" wrapText="1"/>
      <protection/>
    </xf>
    <xf numFmtId="49" fontId="0" fillId="30" borderId="14" xfId="1159" applyNumberFormat="1" applyFont="1" applyFill="1" applyBorder="1" applyAlignment="1" applyProtection="1">
      <alignment horizontal="left" vertical="center" wrapText="1" indent="2"/>
      <protection/>
    </xf>
    <xf numFmtId="49" fontId="0" fillId="30" borderId="14" xfId="1159" applyNumberFormat="1" applyFont="1" applyFill="1" applyBorder="1" applyAlignment="1" applyProtection="1">
      <alignment horizontal="left" vertical="center" wrapText="1" indent="1"/>
      <protection/>
    </xf>
    <xf numFmtId="0" fontId="0" fillId="0" borderId="0" xfId="1154" applyFont="1" applyFill="1" applyBorder="1" applyAlignment="1" applyProtection="1">
      <alignment vertical="center" wrapText="1"/>
      <protection/>
    </xf>
    <xf numFmtId="0" fontId="0" fillId="30" borderId="0" xfId="1154" applyFont="1" applyFill="1" applyBorder="1" applyAlignment="1" applyProtection="1">
      <alignment vertical="center" wrapText="1"/>
      <protection/>
    </xf>
    <xf numFmtId="0" fontId="14" fillId="30" borderId="0" xfId="1154" applyFont="1" applyFill="1" applyBorder="1" applyAlignment="1" applyProtection="1">
      <alignment horizontal="center" vertical="center" wrapText="1"/>
      <protection/>
    </xf>
    <xf numFmtId="0" fontId="0" fillId="0" borderId="0" xfId="1154" applyFont="1" applyFill="1" applyBorder="1" applyAlignment="1" applyProtection="1">
      <alignment horizontal="center" vertical="center" wrapText="1"/>
      <protection/>
    </xf>
    <xf numFmtId="0" fontId="14" fillId="0" borderId="0" xfId="1154" applyNumberFormat="1" applyFont="1" applyFill="1" applyBorder="1" applyAlignment="1" applyProtection="1">
      <alignment vertical="center" wrapText="1"/>
      <protection/>
    </xf>
    <xf numFmtId="0" fontId="50" fillId="0" borderId="0" xfId="1170" applyFont="1" applyFill="1" applyBorder="1" applyAlignment="1" applyProtection="1">
      <alignment horizontal="center" vertical="center" wrapText="1"/>
      <protection/>
    </xf>
    <xf numFmtId="0" fontId="14" fillId="0" borderId="40" xfId="1154" applyFont="1" applyBorder="1" applyAlignment="1" applyProtection="1">
      <alignment horizontal="center" vertical="center" wrapText="1"/>
      <protection/>
    </xf>
    <xf numFmtId="49" fontId="0" fillId="30" borderId="30" xfId="1159" applyNumberFormat="1" applyFont="1" applyFill="1" applyBorder="1" applyAlignment="1" applyProtection="1">
      <alignment horizontal="center" vertical="center" wrapText="1"/>
      <protection/>
    </xf>
    <xf numFmtId="49" fontId="0" fillId="30" borderId="31" xfId="1159" applyNumberFormat="1" applyFont="1" applyFill="1" applyBorder="1" applyAlignment="1" applyProtection="1">
      <alignment horizontal="center" vertical="center" wrapText="1"/>
      <protection/>
    </xf>
    <xf numFmtId="0" fontId="0" fillId="30" borderId="25" xfId="1154" applyFont="1" applyFill="1" applyBorder="1" applyAlignment="1" applyProtection="1">
      <alignment horizontal="center" vertical="center" wrapText="1"/>
      <protection/>
    </xf>
    <xf numFmtId="0" fontId="0" fillId="30" borderId="25" xfId="1154" applyFont="1" applyFill="1" applyBorder="1" applyAlignment="1" applyProtection="1">
      <alignment vertical="center" wrapText="1"/>
      <protection/>
    </xf>
    <xf numFmtId="0" fontId="14" fillId="0" borderId="26" xfId="1154" applyNumberFormat="1" applyFont="1" applyFill="1" applyBorder="1" applyAlignment="1" applyProtection="1">
      <alignment vertical="center" wrapText="1"/>
      <protection/>
    </xf>
    <xf numFmtId="0" fontId="0" fillId="0" borderId="26" xfId="1154" applyFont="1" applyFill="1" applyBorder="1" applyAlignment="1" applyProtection="1">
      <alignment vertical="center" wrapText="1"/>
      <protection/>
    </xf>
    <xf numFmtId="0" fontId="0" fillId="0" borderId="26" xfId="1154" applyFont="1" applyBorder="1" applyAlignment="1" applyProtection="1">
      <alignment vertical="center" wrapText="1"/>
      <protection/>
    </xf>
    <xf numFmtId="4" fontId="14" fillId="3" borderId="40" xfId="1154" applyNumberFormat="1" applyFont="1" applyFill="1" applyBorder="1" applyAlignment="1" applyProtection="1">
      <alignment horizontal="center" vertical="center" wrapText="1"/>
      <protection/>
    </xf>
    <xf numFmtId="2" fontId="0" fillId="22" borderId="38" xfId="1154" applyNumberFormat="1" applyFont="1" applyFill="1" applyBorder="1" applyAlignment="1" applyProtection="1">
      <alignment horizontal="center" vertical="center" wrapText="1"/>
      <protection locked="0"/>
    </xf>
    <xf numFmtId="2" fontId="0" fillId="22" borderId="14" xfId="1154" applyNumberFormat="1" applyFont="1" applyFill="1" applyBorder="1" applyAlignment="1" applyProtection="1">
      <alignment horizontal="center" vertical="center" wrapText="1"/>
      <protection locked="0"/>
    </xf>
    <xf numFmtId="49" fontId="0" fillId="30" borderId="14" xfId="1159" applyNumberFormat="1" applyFont="1" applyFill="1" applyBorder="1" applyAlignment="1" applyProtection="1">
      <alignment horizontal="left" vertical="center" wrapText="1"/>
      <protection/>
    </xf>
    <xf numFmtId="0" fontId="0" fillId="0" borderId="22" xfId="1154" applyFont="1" applyBorder="1" applyAlignment="1" applyProtection="1">
      <alignment vertical="center" wrapText="1"/>
      <protection/>
    </xf>
    <xf numFmtId="0" fontId="0" fillId="0" borderId="23" xfId="1154" applyFont="1" applyBorder="1" applyAlignment="1" applyProtection="1">
      <alignment vertical="center" wrapText="1"/>
      <protection/>
    </xf>
    <xf numFmtId="0" fontId="0" fillId="30" borderId="27" xfId="1154" applyFont="1" applyFill="1" applyBorder="1" applyAlignment="1" applyProtection="1">
      <alignment vertical="center" wrapText="1"/>
      <protection/>
    </xf>
    <xf numFmtId="0" fontId="0" fillId="30" borderId="28" xfId="1154" applyFont="1" applyFill="1" applyBorder="1" applyAlignment="1" applyProtection="1">
      <alignment vertical="center" wrapText="1"/>
      <protection/>
    </xf>
    <xf numFmtId="0" fontId="0" fillId="0" borderId="24" xfId="1154" applyFont="1" applyBorder="1" applyAlignment="1" applyProtection="1">
      <alignment vertical="center" wrapText="1"/>
      <protection/>
    </xf>
    <xf numFmtId="0" fontId="0" fillId="0" borderId="29" xfId="1154" applyFont="1" applyBorder="1" applyAlignment="1" applyProtection="1">
      <alignment vertical="center" wrapText="1"/>
      <protection/>
    </xf>
    <xf numFmtId="4" fontId="0" fillId="3" borderId="14" xfId="1154" applyNumberFormat="1" applyFont="1" applyFill="1" applyBorder="1" applyAlignment="1" applyProtection="1">
      <alignment horizontal="center" vertical="center" wrapText="1"/>
      <protection/>
    </xf>
    <xf numFmtId="49" fontId="0" fillId="0" borderId="25" xfId="0" applyBorder="1" applyAlignment="1" applyProtection="1">
      <alignment vertical="top"/>
      <protection/>
    </xf>
    <xf numFmtId="49" fontId="0" fillId="0" borderId="0" xfId="0" applyBorder="1" applyAlignment="1" applyProtection="1">
      <alignment vertical="top"/>
      <protection/>
    </xf>
    <xf numFmtId="49" fontId="0" fillId="0" borderId="0" xfId="0" applyBorder="1" applyAlignment="1" applyProtection="1">
      <alignment horizontal="center"/>
      <protection/>
    </xf>
    <xf numFmtId="49" fontId="0" fillId="0" borderId="26" xfId="0" applyBorder="1" applyAlignment="1" applyProtection="1">
      <alignment vertical="top"/>
      <protection/>
    </xf>
    <xf numFmtId="0" fontId="0" fillId="22" borderId="44" xfId="0" applyNumberFormat="1" applyFill="1" applyBorder="1" applyAlignment="1" applyProtection="1">
      <alignment vertical="top" wrapText="1"/>
      <protection locked="0"/>
    </xf>
    <xf numFmtId="0" fontId="0" fillId="22" borderId="21" xfId="0" applyNumberFormat="1" applyFill="1" applyBorder="1" applyAlignment="1" applyProtection="1">
      <alignment vertical="top" wrapText="1"/>
      <protection locked="0"/>
    </xf>
    <xf numFmtId="0" fontId="14" fillId="0" borderId="43" xfId="1154" applyFont="1" applyBorder="1" applyAlignment="1" applyProtection="1">
      <alignment horizontal="center" vertical="center" wrapText="1"/>
      <protection/>
    </xf>
    <xf numFmtId="49" fontId="0" fillId="30" borderId="32" xfId="1159" applyNumberFormat="1" applyFont="1" applyFill="1" applyBorder="1" applyAlignment="1" applyProtection="1">
      <alignment horizontal="center" vertical="center" wrapText="1"/>
      <protection/>
    </xf>
    <xf numFmtId="49" fontId="0" fillId="30" borderId="40" xfId="1159" applyNumberFormat="1" applyFont="1" applyFill="1" applyBorder="1" applyAlignment="1" applyProtection="1">
      <alignment horizontal="left" vertical="center" wrapText="1"/>
      <protection/>
    </xf>
    <xf numFmtId="2" fontId="0" fillId="22" borderId="37" xfId="1154" applyNumberFormat="1" applyFont="1" applyFill="1" applyBorder="1" applyAlignment="1" applyProtection="1">
      <alignment horizontal="center" vertical="center" wrapText="1"/>
      <protection locked="0"/>
    </xf>
    <xf numFmtId="2" fontId="0" fillId="22" borderId="43" xfId="1154" applyNumberFormat="1" applyFont="1" applyFill="1" applyBorder="1" applyAlignment="1" applyProtection="1">
      <alignment horizontal="center" vertical="center" wrapText="1"/>
      <protection locked="0"/>
    </xf>
    <xf numFmtId="4" fontId="0" fillId="3" borderId="45" xfId="1355" applyNumberFormat="1" applyFont="1" applyFill="1" applyBorder="1" applyAlignment="1" applyProtection="1">
      <alignment horizontal="center" vertical="center" wrapText="1"/>
      <protection/>
    </xf>
    <xf numFmtId="4" fontId="0" fillId="3" borderId="37" xfId="1154" applyNumberFormat="1" applyFont="1" applyFill="1" applyBorder="1" applyAlignment="1" applyProtection="1">
      <alignment horizontal="center" vertical="center" wrapText="1"/>
      <protection/>
    </xf>
    <xf numFmtId="4" fontId="0" fillId="3" borderId="14" xfId="1166" applyNumberFormat="1" applyFont="1" applyFill="1" applyBorder="1" applyAlignment="1" applyProtection="1">
      <alignment horizontal="center" vertical="center" wrapText="1"/>
      <protection/>
    </xf>
    <xf numFmtId="4" fontId="0" fillId="3" borderId="38" xfId="1166" applyNumberFormat="1" applyFont="1" applyFill="1" applyBorder="1" applyAlignment="1" applyProtection="1">
      <alignment horizontal="center" vertical="center" wrapText="1"/>
      <protection/>
    </xf>
    <xf numFmtId="49" fontId="0" fillId="30" borderId="38" xfId="1159" applyNumberFormat="1" applyFont="1" applyFill="1" applyBorder="1" applyAlignment="1" applyProtection="1">
      <alignment horizontal="left" vertical="center" wrapText="1"/>
      <protection/>
    </xf>
    <xf numFmtId="2" fontId="0" fillId="0" borderId="38" xfId="1154" applyNumberFormat="1" applyFont="1" applyFill="1" applyBorder="1" applyAlignment="1" applyProtection="1">
      <alignment horizontal="center" vertical="center" wrapText="1"/>
      <protection/>
    </xf>
    <xf numFmtId="4" fontId="0" fillId="0" borderId="45" xfId="1166" applyNumberFormat="1" applyFont="1" applyFill="1" applyBorder="1" applyAlignment="1" applyProtection="1">
      <alignment horizontal="center" vertical="center" wrapText="1"/>
      <protection/>
    </xf>
    <xf numFmtId="4" fontId="14" fillId="0" borderId="40" xfId="1154" applyNumberFormat="1" applyFont="1" applyFill="1" applyBorder="1" applyAlignment="1" applyProtection="1">
      <alignment horizontal="center" vertical="center" wrapText="1"/>
      <protection/>
    </xf>
    <xf numFmtId="4" fontId="14" fillId="0" borderId="43" xfId="1154" applyNumberFormat="1" applyFont="1" applyFill="1" applyBorder="1" applyAlignment="1" applyProtection="1">
      <alignment horizontal="center" vertical="center" wrapText="1"/>
      <protection/>
    </xf>
    <xf numFmtId="2" fontId="0" fillId="0" borderId="14" xfId="1154" applyNumberFormat="1" applyFont="1" applyFill="1" applyBorder="1" applyAlignment="1" applyProtection="1">
      <alignment horizontal="center" vertical="center" wrapText="1"/>
      <protection/>
    </xf>
    <xf numFmtId="4" fontId="0" fillId="0" borderId="37" xfId="1166" applyNumberFormat="1" applyFont="1" applyFill="1" applyBorder="1" applyAlignment="1" applyProtection="1">
      <alignment horizontal="center" vertical="center" wrapText="1"/>
      <protection/>
    </xf>
    <xf numFmtId="0" fontId="14" fillId="0" borderId="33" xfId="1154" applyFont="1" applyBorder="1" applyAlignment="1" applyProtection="1">
      <alignment horizontal="center" vertical="center" wrapText="1"/>
      <protection/>
    </xf>
    <xf numFmtId="0" fontId="14" fillId="0" borderId="35" xfId="1154" applyFont="1" applyBorder="1" applyAlignment="1" applyProtection="1">
      <alignment horizontal="center" vertical="center" wrapText="1"/>
      <protection/>
    </xf>
    <xf numFmtId="0" fontId="14" fillId="30" borderId="36" xfId="1154" applyFont="1" applyFill="1" applyBorder="1" applyAlignment="1" applyProtection="1">
      <alignment horizontal="center" vertical="center" wrapText="1"/>
      <protection/>
    </xf>
    <xf numFmtId="0" fontId="14" fillId="30" borderId="0" xfId="1154" applyFont="1" applyFill="1" applyBorder="1" applyAlignment="1" applyProtection="1">
      <alignment horizontal="right" wrapText="1"/>
      <protection/>
    </xf>
    <xf numFmtId="49" fontId="0" fillId="30" borderId="14" xfId="1159" applyNumberFormat="1" applyFont="1" applyFill="1" applyBorder="1" applyAlignment="1" applyProtection="1">
      <alignment horizontal="left" vertical="center" wrapText="1" indent="1"/>
      <protection/>
    </xf>
    <xf numFmtId="49" fontId="0" fillId="30" borderId="14" xfId="1159" applyNumberFormat="1" applyFont="1" applyFill="1" applyBorder="1" applyAlignment="1" applyProtection="1">
      <alignment horizontal="left" vertical="center" wrapText="1"/>
      <protection/>
    </xf>
    <xf numFmtId="0" fontId="14" fillId="0" borderId="46" xfId="1168" applyFont="1" applyBorder="1" applyAlignment="1" applyProtection="1">
      <alignment horizontal="center" vertical="center"/>
      <protection/>
    </xf>
    <xf numFmtId="0" fontId="4" fillId="31" borderId="46" xfId="1168" applyFill="1" applyBorder="1" applyAlignment="1" applyProtection="1">
      <alignment horizontal="center" vertical="center"/>
      <protection locked="0"/>
    </xf>
    <xf numFmtId="0" fontId="4" fillId="31" borderId="21" xfId="1168" applyFill="1" applyBorder="1" applyAlignment="1" applyProtection="1">
      <alignment horizontal="center" vertical="center"/>
      <protection locked="0"/>
    </xf>
    <xf numFmtId="49" fontId="48" fillId="22" borderId="14" xfId="1164" applyFont="1" applyFill="1" applyBorder="1" applyAlignment="1" applyProtection="1">
      <alignment horizontal="left" vertical="center" wrapText="1"/>
      <protection locked="0"/>
    </xf>
    <xf numFmtId="49" fontId="48" fillId="22" borderId="37" xfId="1164" applyFont="1" applyFill="1" applyBorder="1" applyAlignment="1" applyProtection="1">
      <alignment horizontal="left" vertical="center" wrapText="1"/>
      <protection locked="0"/>
    </xf>
    <xf numFmtId="49" fontId="52" fillId="22" borderId="40" xfId="866" applyNumberFormat="1" applyFont="1" applyFill="1" applyBorder="1" applyAlignment="1" applyProtection="1">
      <alignment horizontal="left" vertical="center" wrapText="1"/>
      <protection locked="0"/>
    </xf>
    <xf numFmtId="49" fontId="52" fillId="22" borderId="43" xfId="866" applyNumberFormat="1" applyFont="1" applyFill="1" applyBorder="1" applyAlignment="1" applyProtection="1">
      <alignment horizontal="left" vertical="center" wrapText="1"/>
      <protection locked="0"/>
    </xf>
    <xf numFmtId="49" fontId="48" fillId="22" borderId="38" xfId="1164" applyFont="1" applyFill="1" applyBorder="1" applyAlignment="1" applyProtection="1">
      <alignment horizontal="left" vertical="center" wrapText="1"/>
      <protection locked="0"/>
    </xf>
    <xf numFmtId="49" fontId="48" fillId="22" borderId="45" xfId="1164" applyFont="1" applyFill="1" applyBorder="1" applyAlignment="1" applyProtection="1">
      <alignment horizontal="left" vertical="center" wrapText="1"/>
      <protection locked="0"/>
    </xf>
    <xf numFmtId="49" fontId="52" fillId="22" borderId="14" xfId="866" applyNumberFormat="1" applyFont="1" applyFill="1" applyBorder="1" applyAlignment="1" applyProtection="1">
      <alignment horizontal="left" vertical="center" wrapText="1"/>
      <protection locked="0"/>
    </xf>
    <xf numFmtId="49" fontId="52" fillId="22" borderId="37" xfId="866" applyNumberFormat="1" applyFont="1" applyFill="1" applyBorder="1" applyAlignment="1" applyProtection="1">
      <alignment horizontal="left" vertical="center" wrapText="1"/>
      <protection locked="0"/>
    </xf>
    <xf numFmtId="49" fontId="48" fillId="22" borderId="40" xfId="1164" applyFont="1" applyFill="1" applyBorder="1" applyAlignment="1" applyProtection="1">
      <alignment horizontal="left" vertical="center" wrapText="1"/>
      <protection locked="0"/>
    </xf>
    <xf numFmtId="49" fontId="48" fillId="22" borderId="43" xfId="1164" applyFont="1" applyFill="1" applyBorder="1" applyAlignment="1" applyProtection="1">
      <alignment horizontal="left" vertical="center" wrapText="1"/>
      <protection locked="0"/>
    </xf>
    <xf numFmtId="49" fontId="48" fillId="30" borderId="31" xfId="1164" applyFont="1" applyFill="1" applyBorder="1" applyAlignment="1" applyProtection="1">
      <alignment horizontal="right" vertical="center"/>
      <protection/>
    </xf>
    <xf numFmtId="49" fontId="48" fillId="30" borderId="38" xfId="1164" applyFont="1" applyFill="1" applyBorder="1" applyAlignment="1" applyProtection="1">
      <alignment horizontal="right" vertical="center"/>
      <protection/>
    </xf>
    <xf numFmtId="0" fontId="49" fillId="30" borderId="0" xfId="1169" applyNumberFormat="1" applyFont="1" applyFill="1" applyBorder="1" applyAlignment="1" applyProtection="1">
      <alignment horizontal="right" vertical="center" wrapText="1"/>
      <protection/>
    </xf>
    <xf numFmtId="49" fontId="48" fillId="30" borderId="30" xfId="1164" applyFont="1" applyFill="1" applyBorder="1" applyAlignment="1" applyProtection="1">
      <alignment horizontal="right" vertical="center"/>
      <protection/>
    </xf>
    <xf numFmtId="49" fontId="48" fillId="30" borderId="14" xfId="1164" applyFont="1" applyFill="1" applyBorder="1" applyAlignment="1" applyProtection="1">
      <alignment horizontal="right" vertical="center"/>
      <protection/>
    </xf>
    <xf numFmtId="0" fontId="49" fillId="4" borderId="47" xfId="1167" applyFont="1" applyFill="1" applyBorder="1" applyAlignment="1" applyProtection="1">
      <alignment horizontal="center" vertical="center" wrapText="1"/>
      <protection/>
    </xf>
    <xf numFmtId="0" fontId="49" fillId="4" borderId="48" xfId="1167" applyFont="1" applyFill="1" applyBorder="1" applyAlignment="1" applyProtection="1">
      <alignment horizontal="center" vertical="center" wrapText="1"/>
      <protection/>
    </xf>
    <xf numFmtId="0" fontId="49" fillId="4" borderId="48" xfId="1160" applyFont="1" applyFill="1" applyBorder="1" applyAlignment="1">
      <alignment horizontal="center" vertical="center" wrapText="1"/>
      <protection/>
    </xf>
    <xf numFmtId="0" fontId="49" fillId="4" borderId="49" xfId="1160" applyFont="1" applyFill="1" applyBorder="1" applyAlignment="1">
      <alignment horizontal="center" vertical="center" wrapText="1"/>
      <protection/>
    </xf>
    <xf numFmtId="49" fontId="49" fillId="0" borderId="0" xfId="1164" applyFont="1" applyBorder="1" applyAlignment="1" applyProtection="1">
      <alignment horizontal="center" vertical="center"/>
      <protection/>
    </xf>
    <xf numFmtId="49" fontId="48" fillId="30" borderId="32" xfId="1164" applyFont="1" applyFill="1" applyBorder="1" applyAlignment="1" applyProtection="1">
      <alignment horizontal="right" vertical="center"/>
      <protection/>
    </xf>
    <xf numFmtId="49" fontId="48" fillId="30" borderId="40" xfId="1164" applyFont="1" applyFill="1" applyBorder="1" applyAlignment="1" applyProtection="1">
      <alignment horizontal="right" vertical="center"/>
      <protection/>
    </xf>
    <xf numFmtId="49" fontId="48" fillId="30" borderId="32" xfId="1164" applyFont="1" applyFill="1" applyBorder="1" applyAlignment="1" applyProtection="1">
      <alignment horizontal="right" vertical="center" wrapText="1"/>
      <protection/>
    </xf>
    <xf numFmtId="49" fontId="48" fillId="30" borderId="40" xfId="1164" applyFont="1" applyFill="1" applyBorder="1" applyAlignment="1" applyProtection="1">
      <alignment horizontal="right" vertical="center" wrapText="1"/>
      <protection/>
    </xf>
    <xf numFmtId="49" fontId="14" fillId="4" borderId="50" xfId="0" applyFont="1" applyFill="1" applyBorder="1" applyAlignment="1" applyProtection="1">
      <alignment horizontal="center" vertical="center"/>
      <protection/>
    </xf>
    <xf numFmtId="49" fontId="14" fillId="4" borderId="51" xfId="0" applyFont="1" applyFill="1" applyBorder="1" applyAlignment="1" applyProtection="1">
      <alignment horizontal="center" vertical="center"/>
      <protection/>
    </xf>
    <xf numFmtId="49" fontId="14" fillId="4" borderId="52" xfId="0" applyFont="1" applyFill="1" applyBorder="1" applyAlignment="1" applyProtection="1">
      <alignment horizontal="center" vertical="center"/>
      <protection/>
    </xf>
    <xf numFmtId="49" fontId="0" fillId="30" borderId="30" xfId="1171" applyNumberFormat="1" applyFont="1" applyFill="1" applyBorder="1" applyAlignment="1" applyProtection="1">
      <alignment horizontal="center" vertical="center" wrapText="1"/>
      <protection/>
    </xf>
    <xf numFmtId="49" fontId="0" fillId="30" borderId="32" xfId="1171" applyNumberFormat="1" applyFont="1" applyFill="1" applyBorder="1" applyAlignment="1" applyProtection="1">
      <alignment horizontal="center" vertical="center" wrapText="1"/>
      <protection/>
    </xf>
    <xf numFmtId="0" fontId="48" fillId="31" borderId="35" xfId="1173" applyNumberFormat="1" applyFont="1" applyFill="1" applyBorder="1" applyAlignment="1" applyProtection="1">
      <alignment horizontal="center" vertical="center" wrapText="1"/>
      <protection locked="0"/>
    </xf>
    <xf numFmtId="0" fontId="48" fillId="31" borderId="36" xfId="1173" applyNumberFormat="1" applyFont="1" applyFill="1" applyBorder="1" applyAlignment="1" applyProtection="1">
      <alignment horizontal="center" vertical="center" wrapText="1"/>
      <protection locked="0"/>
    </xf>
    <xf numFmtId="0" fontId="48" fillId="3" borderId="35" xfId="1173" applyNumberFormat="1" applyFont="1" applyFill="1" applyBorder="1" applyAlignment="1" applyProtection="1">
      <alignment horizontal="center" vertical="center" wrapText="1"/>
      <protection/>
    </xf>
    <xf numFmtId="0" fontId="48" fillId="3" borderId="36" xfId="1173" applyNumberFormat="1" applyFont="1" applyFill="1" applyBorder="1" applyAlignment="1" applyProtection="1">
      <alignment horizontal="center" vertical="center" wrapText="1"/>
      <protection/>
    </xf>
    <xf numFmtId="49" fontId="48" fillId="30" borderId="0" xfId="1173" applyNumberFormat="1" applyFont="1" applyFill="1" applyBorder="1" applyAlignment="1" applyProtection="1">
      <alignment horizontal="center" vertical="center" wrapText="1"/>
      <protection/>
    </xf>
    <xf numFmtId="0" fontId="0" fillId="30" borderId="53" xfId="1167" applyFont="1" applyFill="1" applyBorder="1" applyAlignment="1" applyProtection="1">
      <alignment horizontal="center" vertical="center" wrapText="1"/>
      <protection/>
    </xf>
    <xf numFmtId="0" fontId="0" fillId="30" borderId="54" xfId="1167" applyFont="1" applyFill="1" applyBorder="1" applyAlignment="1" applyProtection="1">
      <alignment horizontal="center" vertical="center" wrapText="1"/>
      <protection/>
    </xf>
    <xf numFmtId="0" fontId="0" fillId="30" borderId="55" xfId="1167" applyFont="1" applyFill="1" applyBorder="1" applyAlignment="1" applyProtection="1">
      <alignment horizontal="center" vertical="center" wrapText="1"/>
      <protection/>
    </xf>
    <xf numFmtId="0" fontId="0" fillId="30" borderId="39" xfId="1167" applyFont="1" applyFill="1" applyBorder="1" applyAlignment="1" applyProtection="1">
      <alignment horizontal="center" vertical="center" wrapText="1"/>
      <protection/>
    </xf>
    <xf numFmtId="0" fontId="0" fillId="30" borderId="30" xfId="1167" applyFont="1" applyFill="1" applyBorder="1" applyAlignment="1" applyProtection="1">
      <alignment horizontal="center" vertical="center" wrapText="1"/>
      <protection/>
    </xf>
    <xf numFmtId="49" fontId="48" fillId="3" borderId="40" xfId="1173" applyNumberFormat="1" applyFont="1" applyFill="1" applyBorder="1" applyAlignment="1" applyProtection="1">
      <alignment horizontal="center" vertical="center" wrapText="1"/>
      <protection/>
    </xf>
    <xf numFmtId="49" fontId="0" fillId="0" borderId="43" xfId="0" applyBorder="1" applyAlignment="1" applyProtection="1">
      <alignment horizontal="center" vertical="center" wrapText="1"/>
      <protection/>
    </xf>
    <xf numFmtId="0" fontId="49" fillId="4" borderId="50" xfId="1167" applyFont="1" applyFill="1" applyBorder="1" applyAlignment="1" applyProtection="1">
      <alignment horizontal="center" vertical="center" wrapText="1"/>
      <protection/>
    </xf>
    <xf numFmtId="0" fontId="49" fillId="4" borderId="51" xfId="1167" applyFont="1" applyFill="1" applyBorder="1" applyAlignment="1" applyProtection="1">
      <alignment horizontal="center" vertical="center" wrapText="1"/>
      <protection/>
    </xf>
    <xf numFmtId="0" fontId="49" fillId="4" borderId="52" xfId="1167" applyFont="1" applyFill="1" applyBorder="1" applyAlignment="1" applyProtection="1">
      <alignment horizontal="center" vertical="center" wrapText="1"/>
      <protection/>
    </xf>
    <xf numFmtId="49" fontId="48" fillId="3" borderId="14" xfId="1173" applyNumberFormat="1" applyFont="1" applyFill="1" applyBorder="1" applyAlignment="1" applyProtection="1">
      <alignment horizontal="center" vertical="center" wrapText="1"/>
      <protection/>
    </xf>
    <xf numFmtId="49" fontId="48" fillId="3" borderId="37" xfId="1173" applyNumberFormat="1" applyFont="1" applyFill="1" applyBorder="1" applyAlignment="1" applyProtection="1">
      <alignment horizontal="center" vertical="center" wrapText="1"/>
      <protection/>
    </xf>
    <xf numFmtId="0" fontId="48" fillId="3" borderId="35" xfId="1167" applyFont="1" applyFill="1" applyBorder="1" applyAlignment="1" applyProtection="1">
      <alignment horizontal="center" vertical="center" wrapText="1"/>
      <protection/>
    </xf>
    <xf numFmtId="0" fontId="48" fillId="3" borderId="36" xfId="1167" applyFont="1" applyFill="1" applyBorder="1" applyAlignment="1" applyProtection="1">
      <alignment horizontal="center" vertical="center" wrapText="1"/>
      <protection/>
    </xf>
    <xf numFmtId="14" fontId="48" fillId="30" borderId="0" xfId="1173" applyNumberFormat="1" applyFont="1" applyFill="1" applyBorder="1" applyAlignment="1" applyProtection="1">
      <alignment horizontal="center" vertical="center" wrapText="1"/>
      <protection/>
    </xf>
    <xf numFmtId="0" fontId="48" fillId="30" borderId="14" xfId="1173" applyNumberFormat="1" applyFont="1" applyFill="1" applyBorder="1" applyAlignment="1" applyProtection="1">
      <alignment horizontal="center" vertical="center" wrapText="1"/>
      <protection/>
    </xf>
    <xf numFmtId="0" fontId="48" fillId="30" borderId="37" xfId="1173" applyNumberFormat="1" applyFont="1" applyFill="1" applyBorder="1" applyAlignment="1" applyProtection="1">
      <alignment horizontal="center" vertical="center" wrapText="1"/>
      <protection/>
    </xf>
    <xf numFmtId="0" fontId="0" fillId="31" borderId="35" xfId="1167" applyFont="1" applyFill="1" applyBorder="1" applyAlignment="1" applyProtection="1">
      <alignment horizontal="center" vertical="center" wrapText="1"/>
      <protection locked="0"/>
    </xf>
    <xf numFmtId="0" fontId="0" fillId="31" borderId="36" xfId="1167" applyFont="1" applyFill="1" applyBorder="1" applyAlignment="1" applyProtection="1">
      <alignment horizontal="center" vertical="center" wrapText="1"/>
      <protection locked="0"/>
    </xf>
    <xf numFmtId="0" fontId="48" fillId="3" borderId="38" xfId="1173" applyNumberFormat="1" applyFont="1" applyFill="1" applyBorder="1" applyAlignment="1" applyProtection="1">
      <alignment horizontal="center" vertical="center" wrapText="1"/>
      <protection/>
    </xf>
    <xf numFmtId="0" fontId="48" fillId="3" borderId="45" xfId="1173" applyNumberFormat="1" applyFont="1" applyFill="1" applyBorder="1" applyAlignment="1" applyProtection="1">
      <alignment horizontal="center" vertical="center" wrapText="1"/>
      <protection/>
    </xf>
    <xf numFmtId="0" fontId="14" fillId="4" borderId="50" xfId="1154" applyNumberFormat="1" applyFont="1" applyFill="1" applyBorder="1" applyAlignment="1" applyProtection="1">
      <alignment horizontal="center" vertical="center" wrapText="1"/>
      <protection/>
    </xf>
    <xf numFmtId="0" fontId="14" fillId="4" borderId="51" xfId="1154" applyNumberFormat="1" applyFont="1" applyFill="1" applyBorder="1" applyAlignment="1" applyProtection="1">
      <alignment horizontal="center" vertical="center" wrapText="1"/>
      <protection/>
    </xf>
    <xf numFmtId="0" fontId="14" fillId="4" borderId="52" xfId="1154" applyNumberFormat="1" applyFont="1" applyFill="1" applyBorder="1" applyAlignment="1" applyProtection="1">
      <alignment horizontal="center" vertical="center" wrapText="1"/>
      <protection/>
    </xf>
    <xf numFmtId="0" fontId="14" fillId="30" borderId="38" xfId="1154" applyFont="1" applyFill="1" applyBorder="1" applyAlignment="1" applyProtection="1">
      <alignment horizontal="center" vertical="center" wrapText="1"/>
      <protection/>
    </xf>
    <xf numFmtId="0" fontId="14" fillId="30" borderId="45" xfId="1154" applyFont="1" applyFill="1" applyBorder="1" applyAlignment="1" applyProtection="1">
      <alignment horizontal="center" vertical="center" wrapText="1"/>
      <protection/>
    </xf>
    <xf numFmtId="49" fontId="0" fillId="0" borderId="51" xfId="0" applyBorder="1" applyAlignment="1">
      <alignment horizontal="center" vertical="center" wrapText="1"/>
    </xf>
    <xf numFmtId="49" fontId="0" fillId="0" borderId="52" xfId="0" applyBorder="1" applyAlignment="1">
      <alignment horizontal="center" vertical="center" wrapText="1"/>
    </xf>
    <xf numFmtId="0" fontId="14" fillId="3" borderId="32" xfId="1167" applyFont="1" applyFill="1" applyBorder="1" applyAlignment="1" applyProtection="1">
      <alignment horizontal="center" vertical="center" wrapText="1"/>
      <protection/>
    </xf>
    <xf numFmtId="0" fontId="14" fillId="3" borderId="40" xfId="1167" applyFont="1" applyFill="1" applyBorder="1" applyAlignment="1" applyProtection="1">
      <alignment horizontal="center" vertical="center" wrapText="1"/>
      <protection/>
    </xf>
    <xf numFmtId="0" fontId="14" fillId="0" borderId="31" xfId="1154" applyFont="1" applyBorder="1" applyAlignment="1" applyProtection="1">
      <alignment horizontal="center" vertical="center" wrapText="1"/>
      <protection/>
    </xf>
    <xf numFmtId="0" fontId="14" fillId="0" borderId="32" xfId="1154" applyFont="1" applyBorder="1" applyAlignment="1" applyProtection="1">
      <alignment horizontal="center" vertical="center" wrapText="1"/>
      <protection/>
    </xf>
    <xf numFmtId="0" fontId="14" fillId="0" borderId="38" xfId="1154" applyFont="1" applyBorder="1" applyAlignment="1" applyProtection="1">
      <alignment horizontal="center" vertical="center" wrapText="1"/>
      <protection/>
    </xf>
    <xf numFmtId="0" fontId="14" fillId="0" borderId="40" xfId="1154" applyFont="1" applyBorder="1" applyAlignment="1" applyProtection="1">
      <alignment horizontal="center" vertical="center" wrapText="1"/>
      <protection/>
    </xf>
    <xf numFmtId="49" fontId="75" fillId="4" borderId="47" xfId="0" applyFont="1" applyFill="1" applyBorder="1" applyAlignment="1" applyProtection="1">
      <alignment horizontal="center" vertical="center"/>
      <protection/>
    </xf>
    <xf numFmtId="49" fontId="75" fillId="4" borderId="48" xfId="0" applyFont="1" applyFill="1" applyBorder="1" applyAlignment="1" applyProtection="1">
      <alignment horizontal="center" vertical="center"/>
      <protection/>
    </xf>
    <xf numFmtId="49" fontId="75" fillId="4" borderId="49" xfId="0" applyFont="1" applyFill="1" applyBorder="1" applyAlignment="1" applyProtection="1">
      <alignment horizontal="center" vertical="center"/>
      <protection/>
    </xf>
    <xf numFmtId="49" fontId="0" fillId="0" borderId="0" xfId="1174" applyNumberFormat="1" applyFont="1" applyFill="1" applyBorder="1" applyAlignment="1" applyProtection="1">
      <alignment horizontal="center" vertical="center"/>
      <protection/>
    </xf>
    <xf numFmtId="49" fontId="0" fillId="0" borderId="0" xfId="1174" applyNumberFormat="1" applyFont="1" applyFill="1" applyBorder="1" applyAlignment="1" applyProtection="1">
      <alignment horizontal="center" vertical="center"/>
      <protection/>
    </xf>
    <xf numFmtId="0" fontId="68" fillId="0" borderId="0" xfId="866" applyNumberFormat="1" applyFont="1" applyFill="1" applyBorder="1" applyAlignment="1" applyProtection="1">
      <alignment horizontal="center" vertical="center"/>
      <protection/>
    </xf>
    <xf numFmtId="49" fontId="68" fillId="0" borderId="0" xfId="866" applyNumberFormat="1" applyFont="1" applyFill="1" applyBorder="1" applyAlignment="1" applyProtection="1">
      <alignment horizontal="center" vertical="center"/>
      <protection/>
    </xf>
  </cellXfs>
  <cellStyles count="1369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BALANCE.WARM.2011YEAR.NEW.UPDATE.SCHEME" xfId="22"/>
    <cellStyle name="_Model_RAB Мой_NADB.JNVLS.APTEKA.2011(v1.3.3)" xfId="23"/>
    <cellStyle name="_Model_RAB Мой_NADB.JNVLS.APTEKA.2011(v1.3.4)" xfId="24"/>
    <cellStyle name="_Model_RAB Мой_PREDEL.JKH.UTV.2011(v1.0.1)" xfId="25"/>
    <cellStyle name="_Model_RAB Мой_UPDATE.46EE.2011.TO.1.1" xfId="26"/>
    <cellStyle name="_Model_RAB Мой_UPDATE.BALANCE.WARM.2011YEAR.TO.1.1" xfId="27"/>
    <cellStyle name="_Model_RAB_MRSK_svod" xfId="28"/>
    <cellStyle name="_Model_RAB_MRSK_svod_46EE.2011(v1.0)" xfId="29"/>
    <cellStyle name="_Model_RAB_MRSK_svod_BALANCE.WARM.2011YEAR.NEW.UPDATE.SCHEME" xfId="30"/>
    <cellStyle name="_Model_RAB_MRSK_svod_NADB.JNVLS.APTEKA.2011(v1.3.3)" xfId="31"/>
    <cellStyle name="_Model_RAB_MRSK_svod_NADB.JNVLS.APTEKA.2011(v1.3.4)" xfId="32"/>
    <cellStyle name="_Model_RAB_MRSK_svod_PREDEL.JKH.UTV.2011(v1.0.1)" xfId="33"/>
    <cellStyle name="_Model_RAB_MRSK_svod_UPDATE.46EE.2011.TO.1.1" xfId="34"/>
    <cellStyle name="_Model_RAB_MRSK_svod_UPDATE.BALANCE.WARM.2011YEAR.TO.1.1" xfId="35"/>
    <cellStyle name="_ВО ОП ТЭС-ОТ- 2007" xfId="36"/>
    <cellStyle name="_ВФ ОАО ТЭС-ОТ- 2009" xfId="37"/>
    <cellStyle name="_выручка по присоединениям2" xfId="38"/>
    <cellStyle name="_Договор аренды ЯЭ с разбивкой" xfId="39"/>
    <cellStyle name="_Исходные данные для модели" xfId="40"/>
    <cellStyle name="_МОДЕЛЬ_1 (2)" xfId="41"/>
    <cellStyle name="_МОДЕЛЬ_1 (2)_46EE.2011(v1.0)" xfId="42"/>
    <cellStyle name="_МОДЕЛЬ_1 (2)_BALANCE.WARM.2011YEAR.NEW.UPDATE.SCHEME" xfId="43"/>
    <cellStyle name="_МОДЕЛЬ_1 (2)_NADB.JNVLS.APTEKA.2011(v1.3.3)" xfId="44"/>
    <cellStyle name="_МОДЕЛЬ_1 (2)_NADB.JNVLS.APTEKA.2011(v1.3.4)" xfId="45"/>
    <cellStyle name="_МОДЕЛЬ_1 (2)_PREDEL.JKH.UTV.2011(v1.0.1)" xfId="46"/>
    <cellStyle name="_МОДЕЛЬ_1 (2)_UPDATE.46EE.2011.TO.1.1" xfId="47"/>
    <cellStyle name="_МОДЕЛЬ_1 (2)_UPDATE.BALANCE.WARM.2011YEAR.TO.1.1" xfId="48"/>
    <cellStyle name="_НВВ 2009 постатейно свод по филиалам_09_02_09" xfId="49"/>
    <cellStyle name="_НВВ 2009 постатейно свод по филиалам_для Валентина" xfId="50"/>
    <cellStyle name="_Омск" xfId="51"/>
    <cellStyle name="_ОТ ИД 2009" xfId="52"/>
    <cellStyle name="_пр 5 тариф RAB" xfId="53"/>
    <cellStyle name="_пр 5 тариф RAB_46EE.2011(v1.0)" xfId="54"/>
    <cellStyle name="_пр 5 тариф RAB_BALANCE.WARM.2011YEAR.NEW.UPDATE.SCHEME" xfId="55"/>
    <cellStyle name="_пр 5 тариф RAB_NADB.JNVLS.APTEKA.2011(v1.3.3)" xfId="56"/>
    <cellStyle name="_пр 5 тариф RAB_NADB.JNVLS.APTEKA.2011(v1.3.4)" xfId="57"/>
    <cellStyle name="_пр 5 тариф RAB_PREDEL.JKH.UTV.2011(v1.0.1)" xfId="58"/>
    <cellStyle name="_пр 5 тариф RAB_UPDATE.46EE.2011.TO.1.1" xfId="59"/>
    <cellStyle name="_пр 5 тариф RAB_UPDATE.BALANCE.WARM.2011YEAR.TO.1.1" xfId="60"/>
    <cellStyle name="_Предожение _ДБП_2009 г ( согласованные БП)  (2)" xfId="61"/>
    <cellStyle name="_Приложение МТС-3-КС" xfId="62"/>
    <cellStyle name="_Приложение-МТС--2-1" xfId="63"/>
    <cellStyle name="_Расчет RAB_22072008" xfId="64"/>
    <cellStyle name="_Расчет RAB_22072008_46EE.2011(v1.0)" xfId="65"/>
    <cellStyle name="_Расчет RAB_22072008_BALANCE.WARM.2011YEAR.NEW.UPDATE.SCHEME" xfId="66"/>
    <cellStyle name="_Расчет RAB_22072008_NADB.JNVLS.APTEKA.2011(v1.3.3)" xfId="67"/>
    <cellStyle name="_Расчет RAB_22072008_NADB.JNVLS.APTEKA.2011(v1.3.4)" xfId="68"/>
    <cellStyle name="_Расчет RAB_22072008_PREDEL.JKH.UTV.2011(v1.0.1)" xfId="69"/>
    <cellStyle name="_Расчет RAB_22072008_UPDATE.46EE.2011.TO.1.1" xfId="70"/>
    <cellStyle name="_Расчет RAB_22072008_UPDATE.BALANCE.WARM.2011YEAR.TO.1.1" xfId="71"/>
    <cellStyle name="_Расчет RAB_Лен и МОЭСК_с 2010 года_14.04.2009_со сглаж_version 3.0_без ФСК" xfId="72"/>
    <cellStyle name="_Расчет RAB_Лен и МОЭСК_с 2010 года_14.04.2009_со сглаж_version 3.0_без ФСК_46EE.2011(v1.0)" xfId="73"/>
    <cellStyle name="_Расчет RAB_Лен и МОЭСК_с 2010 года_14.04.2009_со сглаж_version 3.0_без ФСК_BALANCE.WARM.2011YEAR.NEW.UPDATE.SCHEME" xfId="74"/>
    <cellStyle name="_Расчет RAB_Лен и МОЭСК_с 2010 года_14.04.2009_со сглаж_version 3.0_без ФСК_NADB.JNVLS.APTEKA.2011(v1.3.3)" xfId="75"/>
    <cellStyle name="_Расчет RAB_Лен и МОЭСК_с 2010 года_14.04.2009_со сглаж_version 3.0_без ФСК_NADB.JNVLS.APTEKA.2011(v1.3.4)" xfId="76"/>
    <cellStyle name="_Расчет RAB_Лен и МОЭСК_с 2010 года_14.04.2009_со сглаж_version 3.0_без ФСК_PREDEL.JKH.UTV.2011(v1.0.1)" xfId="77"/>
    <cellStyle name="_Расчет RAB_Лен и МОЭСК_с 2010 года_14.04.2009_со сглаж_version 3.0_без ФСК_UPDATE.46EE.2011.TO.1.1" xfId="78"/>
    <cellStyle name="_Расчет RAB_Лен и МОЭСК_с 2010 года_14.04.2009_со сглаж_version 3.0_без ФСК_UPDATE.BALANCE.WARM.2011YEAR.TO.1.1" xfId="79"/>
    <cellStyle name="_Свод по ИПР (2)" xfId="80"/>
    <cellStyle name="_таблицы для расчетов28-04-08_2006-2009_прибыль корр_по ИА" xfId="81"/>
    <cellStyle name="_таблицы для расчетов28-04-08_2006-2009с ИА" xfId="82"/>
    <cellStyle name="_Форма 6  РТК.xls(отчет по Адр пр. ЛО)" xfId="83"/>
    <cellStyle name="_Формат разбивки по МРСК_РСК" xfId="84"/>
    <cellStyle name="_Формат_для Согласования" xfId="85"/>
    <cellStyle name="_экон.форм-т ВО 1 с разбивкой" xfId="86"/>
    <cellStyle name="’ћѓћ‚›‰" xfId="87"/>
    <cellStyle name="”€ќђќ‘ћ‚›‰" xfId="88"/>
    <cellStyle name="”€љ‘€ђћ‚ђќќ›‰" xfId="89"/>
    <cellStyle name="”ќђќ‘ћ‚›‰" xfId="90"/>
    <cellStyle name="”љ‘ђћ‚ђќќ›‰" xfId="91"/>
    <cellStyle name="„…ќ…†ќ›‰" xfId="92"/>
    <cellStyle name="‡ђѓћ‹ћ‚ћљ1" xfId="93"/>
    <cellStyle name="‡ђѓћ‹ћ‚ћљ2" xfId="94"/>
    <cellStyle name="€’ћѓћ‚›‰" xfId="95"/>
    <cellStyle name="20% - Accent1" xfId="96"/>
    <cellStyle name="20% - Accent1 2" xfId="97"/>
    <cellStyle name="20% - Accent1_46EE.2011(v1.0)" xfId="98"/>
    <cellStyle name="20% - Accent2" xfId="99"/>
    <cellStyle name="20% - Accent2 2" xfId="100"/>
    <cellStyle name="20% - Accent2_46EE.2011(v1.0)" xfId="101"/>
    <cellStyle name="20% - Accent3" xfId="102"/>
    <cellStyle name="20% - Accent3 2" xfId="103"/>
    <cellStyle name="20% - Accent3_46EE.2011(v1.0)" xfId="104"/>
    <cellStyle name="20% - Accent4" xfId="105"/>
    <cellStyle name="20% - Accent4 2" xfId="106"/>
    <cellStyle name="20% - Accent4_46EE.2011(v1.0)" xfId="107"/>
    <cellStyle name="20% - Accent5" xfId="108"/>
    <cellStyle name="20% - Accent5 2" xfId="109"/>
    <cellStyle name="20% - Accent5_46EE.2011(v1.0)" xfId="110"/>
    <cellStyle name="20% - Accent6" xfId="111"/>
    <cellStyle name="20% - Accent6 2" xfId="112"/>
    <cellStyle name="20% - Accent6_46EE.2011(v1.0)" xfId="113"/>
    <cellStyle name="20% - Акцент1" xfId="114"/>
    <cellStyle name="20% - Акцент1 2" xfId="115"/>
    <cellStyle name="20% - Акцент1 2 2" xfId="116"/>
    <cellStyle name="20% - Акцент1 2_46EE.2011(v1.0)" xfId="117"/>
    <cellStyle name="20% - Акцент1 3" xfId="118"/>
    <cellStyle name="20% - Акцент1 3 2" xfId="119"/>
    <cellStyle name="20% - Акцент1 3_46EE.2011(v1.0)" xfId="120"/>
    <cellStyle name="20% - Акцент1 4" xfId="121"/>
    <cellStyle name="20% - Акцент1 4 2" xfId="122"/>
    <cellStyle name="20% - Акцент1 4_46EE.2011(v1.0)" xfId="123"/>
    <cellStyle name="20% - Акцент1 5" xfId="124"/>
    <cellStyle name="20% - Акцент1 5 2" xfId="125"/>
    <cellStyle name="20% - Акцент1 5_46EE.2011(v1.0)" xfId="126"/>
    <cellStyle name="20% - Акцент1 6" xfId="127"/>
    <cellStyle name="20% - Акцент1 6 2" xfId="128"/>
    <cellStyle name="20% - Акцент1 6_46EE.2011(v1.0)" xfId="129"/>
    <cellStyle name="20% - Акцент1 7" xfId="130"/>
    <cellStyle name="20% - Акцент1 7 2" xfId="131"/>
    <cellStyle name="20% - Акцент1 7_46EE.2011(v1.0)" xfId="132"/>
    <cellStyle name="20% - Акцент1 8" xfId="133"/>
    <cellStyle name="20% - Акцент1 8 2" xfId="134"/>
    <cellStyle name="20% - Акцент1 8_46EE.2011(v1.0)" xfId="135"/>
    <cellStyle name="20% - Акцент1 9" xfId="136"/>
    <cellStyle name="20% - Акцент1 9 2" xfId="137"/>
    <cellStyle name="20% - Акцент1 9_46EE.2011(v1.0)" xfId="138"/>
    <cellStyle name="20% - Акцент2" xfId="139"/>
    <cellStyle name="20% - Акцент2 2" xfId="140"/>
    <cellStyle name="20% - Акцент2 2 2" xfId="141"/>
    <cellStyle name="20% - Акцент2 2_46EE.2011(v1.0)" xfId="142"/>
    <cellStyle name="20% - Акцент2 3" xfId="143"/>
    <cellStyle name="20% - Акцент2 3 2" xfId="144"/>
    <cellStyle name="20% - Акцент2 3_46EE.2011(v1.0)" xfId="145"/>
    <cellStyle name="20% - Акцент2 4" xfId="146"/>
    <cellStyle name="20% - Акцент2 4 2" xfId="147"/>
    <cellStyle name="20% - Акцент2 4_46EE.2011(v1.0)" xfId="148"/>
    <cellStyle name="20% - Акцент2 5" xfId="149"/>
    <cellStyle name="20% - Акцент2 5 2" xfId="150"/>
    <cellStyle name="20% - Акцент2 5_46EE.2011(v1.0)" xfId="151"/>
    <cellStyle name="20% - Акцент2 6" xfId="152"/>
    <cellStyle name="20% - Акцент2 6 2" xfId="153"/>
    <cellStyle name="20% - Акцент2 6_46EE.2011(v1.0)" xfId="154"/>
    <cellStyle name="20% - Акцент2 7" xfId="155"/>
    <cellStyle name="20% - Акцент2 7 2" xfId="156"/>
    <cellStyle name="20% - Акцент2 7_46EE.2011(v1.0)" xfId="157"/>
    <cellStyle name="20% - Акцент2 8" xfId="158"/>
    <cellStyle name="20% - Акцент2 8 2" xfId="159"/>
    <cellStyle name="20% - Акцент2 8_46EE.2011(v1.0)" xfId="160"/>
    <cellStyle name="20% - Акцент2 9" xfId="161"/>
    <cellStyle name="20% - Акцент2 9 2" xfId="162"/>
    <cellStyle name="20% - Акцент2 9_46EE.2011(v1.0)" xfId="163"/>
    <cellStyle name="20% - Акцент3" xfId="164"/>
    <cellStyle name="20% - Акцент3 2" xfId="165"/>
    <cellStyle name="20% - Акцент3 2 2" xfId="166"/>
    <cellStyle name="20% - Акцент3 2_46EE.2011(v1.0)" xfId="167"/>
    <cellStyle name="20% - Акцент3 3" xfId="168"/>
    <cellStyle name="20% - Акцент3 3 2" xfId="169"/>
    <cellStyle name="20% - Акцент3 3_46EE.2011(v1.0)" xfId="170"/>
    <cellStyle name="20% - Акцент3 4" xfId="171"/>
    <cellStyle name="20% - Акцент3 4 2" xfId="172"/>
    <cellStyle name="20% - Акцент3 4_46EE.2011(v1.0)" xfId="173"/>
    <cellStyle name="20% - Акцент3 5" xfId="174"/>
    <cellStyle name="20% - Акцент3 5 2" xfId="175"/>
    <cellStyle name="20% - Акцент3 5_46EE.2011(v1.0)" xfId="176"/>
    <cellStyle name="20% - Акцент3 6" xfId="177"/>
    <cellStyle name="20% - Акцент3 6 2" xfId="178"/>
    <cellStyle name="20% - Акцент3 6_46EE.2011(v1.0)" xfId="179"/>
    <cellStyle name="20% - Акцент3 7" xfId="180"/>
    <cellStyle name="20% - Акцент3 7 2" xfId="181"/>
    <cellStyle name="20% - Акцент3 7_46EE.2011(v1.0)" xfId="182"/>
    <cellStyle name="20% - Акцент3 8" xfId="183"/>
    <cellStyle name="20% - Акцент3 8 2" xfId="184"/>
    <cellStyle name="20% - Акцент3 8_46EE.2011(v1.0)" xfId="185"/>
    <cellStyle name="20% - Акцент3 9" xfId="186"/>
    <cellStyle name="20% - Акцент3 9 2" xfId="187"/>
    <cellStyle name="20% - Акцент3 9_46EE.2011(v1.0)" xfId="188"/>
    <cellStyle name="20% - Акцент4" xfId="189"/>
    <cellStyle name="20% - Акцент4 2" xfId="190"/>
    <cellStyle name="20% - Акцент4 2 2" xfId="191"/>
    <cellStyle name="20% - Акцент4 2_46EE.2011(v1.0)" xfId="192"/>
    <cellStyle name="20% - Акцент4 3" xfId="193"/>
    <cellStyle name="20% - Акцент4 3 2" xfId="194"/>
    <cellStyle name="20% - Акцент4 3_46EE.2011(v1.0)" xfId="195"/>
    <cellStyle name="20% - Акцент4 4" xfId="196"/>
    <cellStyle name="20% - Акцент4 4 2" xfId="197"/>
    <cellStyle name="20% - Акцент4 4_46EE.2011(v1.0)" xfId="198"/>
    <cellStyle name="20% - Акцент4 5" xfId="199"/>
    <cellStyle name="20% - Акцент4 5 2" xfId="200"/>
    <cellStyle name="20% - Акцент4 5_46EE.2011(v1.0)" xfId="201"/>
    <cellStyle name="20% - Акцент4 6" xfId="202"/>
    <cellStyle name="20% - Акцент4 6 2" xfId="203"/>
    <cellStyle name="20% - Акцент4 6_46EE.2011(v1.0)" xfId="204"/>
    <cellStyle name="20% - Акцент4 7" xfId="205"/>
    <cellStyle name="20% - Акцент4 7 2" xfId="206"/>
    <cellStyle name="20% - Акцент4 7_46EE.2011(v1.0)" xfId="207"/>
    <cellStyle name="20% - Акцент4 8" xfId="208"/>
    <cellStyle name="20% - Акцент4 8 2" xfId="209"/>
    <cellStyle name="20% - Акцент4 8_46EE.2011(v1.0)" xfId="210"/>
    <cellStyle name="20% - Акцент4 9" xfId="211"/>
    <cellStyle name="20% - Акцент4 9 2" xfId="212"/>
    <cellStyle name="20% - Акцент4 9_46EE.2011(v1.0)" xfId="213"/>
    <cellStyle name="20% - Акцент5" xfId="214"/>
    <cellStyle name="20% - Акцент5 2" xfId="215"/>
    <cellStyle name="20% - Акцент5 2 2" xfId="216"/>
    <cellStyle name="20% - Акцент5 2_46EE.2011(v1.0)" xfId="217"/>
    <cellStyle name="20% - Акцент5 3" xfId="218"/>
    <cellStyle name="20% - Акцент5 3 2" xfId="219"/>
    <cellStyle name="20% - Акцент5 3_46EE.2011(v1.0)" xfId="220"/>
    <cellStyle name="20% - Акцент5 4" xfId="221"/>
    <cellStyle name="20% - Акцент5 4 2" xfId="222"/>
    <cellStyle name="20% - Акцент5 4_46EE.2011(v1.0)" xfId="223"/>
    <cellStyle name="20% - Акцент5 5" xfId="224"/>
    <cellStyle name="20% - Акцент5 5 2" xfId="225"/>
    <cellStyle name="20% - Акцент5 5_46EE.2011(v1.0)" xfId="226"/>
    <cellStyle name="20% - Акцент5 6" xfId="227"/>
    <cellStyle name="20% - Акцент5 6 2" xfId="228"/>
    <cellStyle name="20% - Акцент5 6_46EE.2011(v1.0)" xfId="229"/>
    <cellStyle name="20% - Акцент5 7" xfId="230"/>
    <cellStyle name="20% - Акцент5 7 2" xfId="231"/>
    <cellStyle name="20% - Акцент5 7_46EE.2011(v1.0)" xfId="232"/>
    <cellStyle name="20% - Акцент5 8" xfId="233"/>
    <cellStyle name="20% - Акцент5 8 2" xfId="234"/>
    <cellStyle name="20% - Акцент5 8_46EE.2011(v1.0)" xfId="235"/>
    <cellStyle name="20% - Акцент5 9" xfId="236"/>
    <cellStyle name="20% - Акцент5 9 2" xfId="237"/>
    <cellStyle name="20% - Акцент5 9_46EE.2011(v1.0)" xfId="238"/>
    <cellStyle name="20% - Акцент6" xfId="239"/>
    <cellStyle name="20% - Акцент6 2" xfId="240"/>
    <cellStyle name="20% - Акцент6 2 2" xfId="241"/>
    <cellStyle name="20% - Акцент6 2_46EE.2011(v1.0)" xfId="242"/>
    <cellStyle name="20% - Акцент6 3" xfId="243"/>
    <cellStyle name="20% - Акцент6 3 2" xfId="244"/>
    <cellStyle name="20% - Акцент6 3_46EE.2011(v1.0)" xfId="245"/>
    <cellStyle name="20% - Акцент6 4" xfId="246"/>
    <cellStyle name="20% - Акцент6 4 2" xfId="247"/>
    <cellStyle name="20% - Акцент6 4_46EE.2011(v1.0)" xfId="248"/>
    <cellStyle name="20% - Акцент6 5" xfId="249"/>
    <cellStyle name="20% - Акцент6 5 2" xfId="250"/>
    <cellStyle name="20% - Акцент6 5_46EE.2011(v1.0)" xfId="251"/>
    <cellStyle name="20% - Акцент6 6" xfId="252"/>
    <cellStyle name="20% - Акцент6 6 2" xfId="253"/>
    <cellStyle name="20% - Акцент6 6_46EE.2011(v1.0)" xfId="254"/>
    <cellStyle name="20% - Акцент6 7" xfId="255"/>
    <cellStyle name="20% - Акцент6 7 2" xfId="256"/>
    <cellStyle name="20% - Акцент6 7_46EE.2011(v1.0)" xfId="257"/>
    <cellStyle name="20% - Акцент6 8" xfId="258"/>
    <cellStyle name="20% - Акцент6 8 2" xfId="259"/>
    <cellStyle name="20% - Акцент6 8_46EE.2011(v1.0)" xfId="260"/>
    <cellStyle name="20% - Акцент6 9" xfId="261"/>
    <cellStyle name="20% - Акцент6 9 2" xfId="262"/>
    <cellStyle name="20% - Акцент6 9_46EE.2011(v1.0)" xfId="263"/>
    <cellStyle name="40% - Accent1" xfId="264"/>
    <cellStyle name="40% - Accent1 2" xfId="265"/>
    <cellStyle name="40% - Accent1_46EE.2011(v1.0)" xfId="266"/>
    <cellStyle name="40% - Accent2" xfId="267"/>
    <cellStyle name="40% - Accent2 2" xfId="268"/>
    <cellStyle name="40% - Accent2_46EE.2011(v1.0)" xfId="269"/>
    <cellStyle name="40% - Accent3" xfId="270"/>
    <cellStyle name="40% - Accent3 2" xfId="271"/>
    <cellStyle name="40% - Accent3_46EE.2011(v1.0)" xfId="272"/>
    <cellStyle name="40% - Accent4" xfId="273"/>
    <cellStyle name="40% - Accent4 2" xfId="274"/>
    <cellStyle name="40% - Accent4_46EE.2011(v1.0)" xfId="275"/>
    <cellStyle name="40% - Accent5" xfId="276"/>
    <cellStyle name="40% - Accent5 2" xfId="277"/>
    <cellStyle name="40% - Accent5_46EE.2011(v1.0)" xfId="278"/>
    <cellStyle name="40% - Accent6" xfId="279"/>
    <cellStyle name="40% - Accent6 2" xfId="280"/>
    <cellStyle name="40% - Accent6_46EE.2011(v1.0)" xfId="281"/>
    <cellStyle name="40% - Акцент1" xfId="282"/>
    <cellStyle name="40% - Акцент1 2" xfId="283"/>
    <cellStyle name="40% - Акцент1 2 2" xfId="284"/>
    <cellStyle name="40% - Акцент1 2_46EE.2011(v1.0)" xfId="285"/>
    <cellStyle name="40% - Акцент1 3" xfId="286"/>
    <cellStyle name="40% - Акцент1 3 2" xfId="287"/>
    <cellStyle name="40% - Акцент1 3_46EE.2011(v1.0)" xfId="288"/>
    <cellStyle name="40% - Акцент1 4" xfId="289"/>
    <cellStyle name="40% - Акцент1 4 2" xfId="290"/>
    <cellStyle name="40% - Акцент1 4_46EE.2011(v1.0)" xfId="291"/>
    <cellStyle name="40% - Акцент1 5" xfId="292"/>
    <cellStyle name="40% - Акцент1 5 2" xfId="293"/>
    <cellStyle name="40% - Акцент1 5_46EE.2011(v1.0)" xfId="294"/>
    <cellStyle name="40% - Акцент1 6" xfId="295"/>
    <cellStyle name="40% - Акцент1 6 2" xfId="296"/>
    <cellStyle name="40% - Акцент1 6_46EE.2011(v1.0)" xfId="297"/>
    <cellStyle name="40% - Акцент1 7" xfId="298"/>
    <cellStyle name="40% - Акцент1 7 2" xfId="299"/>
    <cellStyle name="40% - Акцент1 7_46EE.2011(v1.0)" xfId="300"/>
    <cellStyle name="40% - Акцент1 8" xfId="301"/>
    <cellStyle name="40% - Акцент1 8 2" xfId="302"/>
    <cellStyle name="40% - Акцент1 8_46EE.2011(v1.0)" xfId="303"/>
    <cellStyle name="40% - Акцент1 9" xfId="304"/>
    <cellStyle name="40% - Акцент1 9 2" xfId="305"/>
    <cellStyle name="40% - Акцент1 9_46EE.2011(v1.0)" xfId="306"/>
    <cellStyle name="40% - Акцент2" xfId="307"/>
    <cellStyle name="40% - Акцент2 2" xfId="308"/>
    <cellStyle name="40% - Акцент2 2 2" xfId="309"/>
    <cellStyle name="40% - Акцент2 2_46EE.2011(v1.0)" xfId="310"/>
    <cellStyle name="40% - Акцент2 3" xfId="311"/>
    <cellStyle name="40% - Акцент2 3 2" xfId="312"/>
    <cellStyle name="40% - Акцент2 3_46EE.2011(v1.0)" xfId="313"/>
    <cellStyle name="40% - Акцент2 4" xfId="314"/>
    <cellStyle name="40% - Акцент2 4 2" xfId="315"/>
    <cellStyle name="40% - Акцент2 4_46EE.2011(v1.0)" xfId="316"/>
    <cellStyle name="40% - Акцент2 5" xfId="317"/>
    <cellStyle name="40% - Акцент2 5 2" xfId="318"/>
    <cellStyle name="40% - Акцент2 5_46EE.2011(v1.0)" xfId="319"/>
    <cellStyle name="40% - Акцент2 6" xfId="320"/>
    <cellStyle name="40% - Акцент2 6 2" xfId="321"/>
    <cellStyle name="40% - Акцент2 6_46EE.2011(v1.0)" xfId="322"/>
    <cellStyle name="40% - Акцент2 7" xfId="323"/>
    <cellStyle name="40% - Акцент2 7 2" xfId="324"/>
    <cellStyle name="40% - Акцент2 7_46EE.2011(v1.0)" xfId="325"/>
    <cellStyle name="40% - Акцент2 8" xfId="326"/>
    <cellStyle name="40% - Акцент2 8 2" xfId="327"/>
    <cellStyle name="40% - Акцент2 8_46EE.2011(v1.0)" xfId="328"/>
    <cellStyle name="40% - Акцент2 9" xfId="329"/>
    <cellStyle name="40% - Акцент2 9 2" xfId="330"/>
    <cellStyle name="40% - Акцент2 9_46EE.2011(v1.0)" xfId="331"/>
    <cellStyle name="40% - Акцент3" xfId="332"/>
    <cellStyle name="40% - Акцент3 2" xfId="333"/>
    <cellStyle name="40% - Акцент3 2 2" xfId="334"/>
    <cellStyle name="40% - Акцент3 2_46EE.2011(v1.0)" xfId="335"/>
    <cellStyle name="40% - Акцент3 3" xfId="336"/>
    <cellStyle name="40% - Акцент3 3 2" xfId="337"/>
    <cellStyle name="40% - Акцент3 3_46EE.2011(v1.0)" xfId="338"/>
    <cellStyle name="40% - Акцент3 4" xfId="339"/>
    <cellStyle name="40% - Акцент3 4 2" xfId="340"/>
    <cellStyle name="40% - Акцент3 4_46EE.2011(v1.0)" xfId="341"/>
    <cellStyle name="40% - Акцент3 5" xfId="342"/>
    <cellStyle name="40% - Акцент3 5 2" xfId="343"/>
    <cellStyle name="40% - Акцент3 5_46EE.2011(v1.0)" xfId="344"/>
    <cellStyle name="40% - Акцент3 6" xfId="345"/>
    <cellStyle name="40% - Акцент3 6 2" xfId="346"/>
    <cellStyle name="40% - Акцент3 6_46EE.2011(v1.0)" xfId="347"/>
    <cellStyle name="40% - Акцент3 7" xfId="348"/>
    <cellStyle name="40% - Акцент3 7 2" xfId="349"/>
    <cellStyle name="40% - Акцент3 7_46EE.2011(v1.0)" xfId="350"/>
    <cellStyle name="40% - Акцент3 8" xfId="351"/>
    <cellStyle name="40% - Акцент3 8 2" xfId="352"/>
    <cellStyle name="40% - Акцент3 8_46EE.2011(v1.0)" xfId="353"/>
    <cellStyle name="40% - Акцент3 9" xfId="354"/>
    <cellStyle name="40% - Акцент3 9 2" xfId="355"/>
    <cellStyle name="40% - Акцент3 9_46EE.2011(v1.0)" xfId="356"/>
    <cellStyle name="40% - Акцент4" xfId="357"/>
    <cellStyle name="40% - Акцент4 2" xfId="358"/>
    <cellStyle name="40% - Акцент4 2 2" xfId="359"/>
    <cellStyle name="40% - Акцент4 2_46EE.2011(v1.0)" xfId="360"/>
    <cellStyle name="40% - Акцент4 3" xfId="361"/>
    <cellStyle name="40% - Акцент4 3 2" xfId="362"/>
    <cellStyle name="40% - Акцент4 3_46EE.2011(v1.0)" xfId="363"/>
    <cellStyle name="40% - Акцент4 4" xfId="364"/>
    <cellStyle name="40% - Акцент4 4 2" xfId="365"/>
    <cellStyle name="40% - Акцент4 4_46EE.2011(v1.0)" xfId="366"/>
    <cellStyle name="40% - Акцент4 5" xfId="367"/>
    <cellStyle name="40% - Акцент4 5 2" xfId="368"/>
    <cellStyle name="40% - Акцент4 5_46EE.2011(v1.0)" xfId="369"/>
    <cellStyle name="40% - Акцент4 6" xfId="370"/>
    <cellStyle name="40% - Акцент4 6 2" xfId="371"/>
    <cellStyle name="40% - Акцент4 6_46EE.2011(v1.0)" xfId="372"/>
    <cellStyle name="40% - Акцент4 7" xfId="373"/>
    <cellStyle name="40% - Акцент4 7 2" xfId="374"/>
    <cellStyle name="40% - Акцент4 7_46EE.2011(v1.0)" xfId="375"/>
    <cellStyle name="40% - Акцент4 8" xfId="376"/>
    <cellStyle name="40% - Акцент4 8 2" xfId="377"/>
    <cellStyle name="40% - Акцент4 8_46EE.2011(v1.0)" xfId="378"/>
    <cellStyle name="40% - Акцент4 9" xfId="379"/>
    <cellStyle name="40% - Акцент4 9 2" xfId="380"/>
    <cellStyle name="40% - Акцент4 9_46EE.2011(v1.0)" xfId="381"/>
    <cellStyle name="40% - Акцент5" xfId="382"/>
    <cellStyle name="40% - Акцент5 2" xfId="383"/>
    <cellStyle name="40% - Акцент5 2 2" xfId="384"/>
    <cellStyle name="40% - Акцент5 2_46EE.2011(v1.0)" xfId="385"/>
    <cellStyle name="40% - Акцент5 3" xfId="386"/>
    <cellStyle name="40% - Акцент5 3 2" xfId="387"/>
    <cellStyle name="40% - Акцент5 3_46EE.2011(v1.0)" xfId="388"/>
    <cellStyle name="40% - Акцент5 4" xfId="389"/>
    <cellStyle name="40% - Акцент5 4 2" xfId="390"/>
    <cellStyle name="40% - Акцент5 4_46EE.2011(v1.0)" xfId="391"/>
    <cellStyle name="40% - Акцент5 5" xfId="392"/>
    <cellStyle name="40% - Акцент5 5 2" xfId="393"/>
    <cellStyle name="40% - Акцент5 5_46EE.2011(v1.0)" xfId="394"/>
    <cellStyle name="40% - Акцент5 6" xfId="395"/>
    <cellStyle name="40% - Акцент5 6 2" xfId="396"/>
    <cellStyle name="40% - Акцент5 6_46EE.2011(v1.0)" xfId="397"/>
    <cellStyle name="40% - Акцент5 7" xfId="398"/>
    <cellStyle name="40% - Акцент5 7 2" xfId="399"/>
    <cellStyle name="40% - Акцент5 7_46EE.2011(v1.0)" xfId="400"/>
    <cellStyle name="40% - Акцент5 8" xfId="401"/>
    <cellStyle name="40% - Акцент5 8 2" xfId="402"/>
    <cellStyle name="40% - Акцент5 8_46EE.2011(v1.0)" xfId="403"/>
    <cellStyle name="40% - Акцент5 9" xfId="404"/>
    <cellStyle name="40% - Акцент5 9 2" xfId="405"/>
    <cellStyle name="40% - Акцент5 9_46EE.2011(v1.0)" xfId="406"/>
    <cellStyle name="40% - Акцент6" xfId="407"/>
    <cellStyle name="40% - Акцент6 2" xfId="408"/>
    <cellStyle name="40% - Акцент6 2 2" xfId="409"/>
    <cellStyle name="40% - Акцент6 2_46EE.2011(v1.0)" xfId="410"/>
    <cellStyle name="40% - Акцент6 3" xfId="411"/>
    <cellStyle name="40% - Акцент6 3 2" xfId="412"/>
    <cellStyle name="40% - Акцент6 3_46EE.2011(v1.0)" xfId="413"/>
    <cellStyle name="40% - Акцент6 4" xfId="414"/>
    <cellStyle name="40% - Акцент6 4 2" xfId="415"/>
    <cellStyle name="40% - Акцент6 4_46EE.2011(v1.0)" xfId="416"/>
    <cellStyle name="40% - Акцент6 5" xfId="417"/>
    <cellStyle name="40% - Акцент6 5 2" xfId="418"/>
    <cellStyle name="40% - Акцент6 5_46EE.2011(v1.0)" xfId="419"/>
    <cellStyle name="40% - Акцент6 6" xfId="420"/>
    <cellStyle name="40% - Акцент6 6 2" xfId="421"/>
    <cellStyle name="40% - Акцент6 6_46EE.2011(v1.0)" xfId="422"/>
    <cellStyle name="40% - Акцент6 7" xfId="423"/>
    <cellStyle name="40% - Акцент6 7 2" xfId="424"/>
    <cellStyle name="40% - Акцент6 7_46EE.2011(v1.0)" xfId="425"/>
    <cellStyle name="40% - Акцент6 8" xfId="426"/>
    <cellStyle name="40% - Акцент6 8 2" xfId="427"/>
    <cellStyle name="40% - Акцент6 8_46EE.2011(v1.0)" xfId="428"/>
    <cellStyle name="40% - Акцент6 9" xfId="429"/>
    <cellStyle name="40% - Акцент6 9 2" xfId="430"/>
    <cellStyle name="40% - Акцент6 9_46EE.2011(v1.0)" xfId="431"/>
    <cellStyle name="60% - Accent1" xfId="432"/>
    <cellStyle name="60% - Accent2" xfId="433"/>
    <cellStyle name="60% - Accent3" xfId="434"/>
    <cellStyle name="60% - Accent4" xfId="435"/>
    <cellStyle name="60% - Accent5" xfId="436"/>
    <cellStyle name="60% - Accent6" xfId="437"/>
    <cellStyle name="60% - Акцент1" xfId="438"/>
    <cellStyle name="60% - Акцент1 2" xfId="439"/>
    <cellStyle name="60% - Акцент1 2 2" xfId="440"/>
    <cellStyle name="60% - Акцент1 3" xfId="441"/>
    <cellStyle name="60% - Акцент1 3 2" xfId="442"/>
    <cellStyle name="60% - Акцент1 4" xfId="443"/>
    <cellStyle name="60% - Акцент1 4 2" xfId="444"/>
    <cellStyle name="60% - Акцент1 5" xfId="445"/>
    <cellStyle name="60% - Акцент1 5 2" xfId="446"/>
    <cellStyle name="60% - Акцент1 6" xfId="447"/>
    <cellStyle name="60% - Акцент1 6 2" xfId="448"/>
    <cellStyle name="60% - Акцент1 7" xfId="449"/>
    <cellStyle name="60% - Акцент1 7 2" xfId="450"/>
    <cellStyle name="60% - Акцент1 8" xfId="451"/>
    <cellStyle name="60% - Акцент1 8 2" xfId="452"/>
    <cellStyle name="60% - Акцент1 9" xfId="453"/>
    <cellStyle name="60% - Акцент1 9 2" xfId="454"/>
    <cellStyle name="60% - Акцент2" xfId="455"/>
    <cellStyle name="60% - Акцент2 2" xfId="456"/>
    <cellStyle name="60% - Акцент2 2 2" xfId="457"/>
    <cellStyle name="60% - Акцент2 3" xfId="458"/>
    <cellStyle name="60% - Акцент2 3 2" xfId="459"/>
    <cellStyle name="60% - Акцент2 4" xfId="460"/>
    <cellStyle name="60% - Акцент2 4 2" xfId="461"/>
    <cellStyle name="60% - Акцент2 5" xfId="462"/>
    <cellStyle name="60% - Акцент2 5 2" xfId="463"/>
    <cellStyle name="60% - Акцент2 6" xfId="464"/>
    <cellStyle name="60% - Акцент2 6 2" xfId="465"/>
    <cellStyle name="60% - Акцент2 7" xfId="466"/>
    <cellStyle name="60% - Акцент2 7 2" xfId="467"/>
    <cellStyle name="60% - Акцент2 8" xfId="468"/>
    <cellStyle name="60% - Акцент2 8 2" xfId="469"/>
    <cellStyle name="60% - Акцент2 9" xfId="470"/>
    <cellStyle name="60% - Акцент2 9 2" xfId="471"/>
    <cellStyle name="60% - Акцент3" xfId="472"/>
    <cellStyle name="60% - Акцент3 2" xfId="473"/>
    <cellStyle name="60% - Акцент3 2 2" xfId="474"/>
    <cellStyle name="60% - Акцент3 3" xfId="475"/>
    <cellStyle name="60% - Акцент3 3 2" xfId="476"/>
    <cellStyle name="60% - Акцент3 4" xfId="477"/>
    <cellStyle name="60% - Акцент3 4 2" xfId="478"/>
    <cellStyle name="60% - Акцент3 5" xfId="479"/>
    <cellStyle name="60% - Акцент3 5 2" xfId="480"/>
    <cellStyle name="60% - Акцент3 6" xfId="481"/>
    <cellStyle name="60% - Акцент3 6 2" xfId="482"/>
    <cellStyle name="60% - Акцент3 7" xfId="483"/>
    <cellStyle name="60% - Акцент3 7 2" xfId="484"/>
    <cellStyle name="60% - Акцент3 8" xfId="485"/>
    <cellStyle name="60% - Акцент3 8 2" xfId="486"/>
    <cellStyle name="60% - Акцент3 9" xfId="487"/>
    <cellStyle name="60% - Акцент3 9 2" xfId="488"/>
    <cellStyle name="60% - Акцент4" xfId="489"/>
    <cellStyle name="60% - Акцент4 2" xfId="490"/>
    <cellStyle name="60% - Акцент4 2 2" xfId="491"/>
    <cellStyle name="60% - Акцент4 3" xfId="492"/>
    <cellStyle name="60% - Акцент4 3 2" xfId="493"/>
    <cellStyle name="60% - Акцент4 4" xfId="494"/>
    <cellStyle name="60% - Акцент4 4 2" xfId="495"/>
    <cellStyle name="60% - Акцент4 5" xfId="496"/>
    <cellStyle name="60% - Акцент4 5 2" xfId="497"/>
    <cellStyle name="60% - Акцент4 6" xfId="498"/>
    <cellStyle name="60% - Акцент4 6 2" xfId="499"/>
    <cellStyle name="60% - Акцент4 7" xfId="500"/>
    <cellStyle name="60% - Акцент4 7 2" xfId="501"/>
    <cellStyle name="60% - Акцент4 8" xfId="502"/>
    <cellStyle name="60% - Акцент4 8 2" xfId="503"/>
    <cellStyle name="60% - Акцент4 9" xfId="504"/>
    <cellStyle name="60% - Акцент4 9 2" xfId="505"/>
    <cellStyle name="60% - Акцент5" xfId="506"/>
    <cellStyle name="60% - Акцент5 2" xfId="507"/>
    <cellStyle name="60% - Акцент5 2 2" xfId="508"/>
    <cellStyle name="60% - Акцент5 3" xfId="509"/>
    <cellStyle name="60% - Акцент5 3 2" xfId="510"/>
    <cellStyle name="60% - Акцент5 4" xfId="511"/>
    <cellStyle name="60% - Акцент5 4 2" xfId="512"/>
    <cellStyle name="60% - Акцент5 5" xfId="513"/>
    <cellStyle name="60% - Акцент5 5 2" xfId="514"/>
    <cellStyle name="60% - Акцент5 6" xfId="515"/>
    <cellStyle name="60% - Акцент5 6 2" xfId="516"/>
    <cellStyle name="60% - Акцент5 7" xfId="517"/>
    <cellStyle name="60% - Акцент5 7 2" xfId="518"/>
    <cellStyle name="60% - Акцент5 8" xfId="519"/>
    <cellStyle name="60% - Акцент5 8 2" xfId="520"/>
    <cellStyle name="60% - Акцент5 9" xfId="521"/>
    <cellStyle name="60% - Акцент5 9 2" xfId="522"/>
    <cellStyle name="60% - Акцент6" xfId="523"/>
    <cellStyle name="60% - Акцент6 2" xfId="524"/>
    <cellStyle name="60% - Акцент6 2 2" xfId="525"/>
    <cellStyle name="60% - Акцент6 3" xfId="526"/>
    <cellStyle name="60% - Акцент6 3 2" xfId="527"/>
    <cellStyle name="60% - Акцент6 4" xfId="528"/>
    <cellStyle name="60% - Акцент6 4 2" xfId="529"/>
    <cellStyle name="60% - Акцент6 5" xfId="530"/>
    <cellStyle name="60% - Акцент6 5 2" xfId="531"/>
    <cellStyle name="60% - Акцент6 6" xfId="532"/>
    <cellStyle name="60% - Акцент6 6 2" xfId="533"/>
    <cellStyle name="60% - Акцент6 7" xfId="534"/>
    <cellStyle name="60% - Акцент6 7 2" xfId="535"/>
    <cellStyle name="60% - Акцент6 8" xfId="536"/>
    <cellStyle name="60% - Акцент6 8 2" xfId="537"/>
    <cellStyle name="60% - Акцент6 9" xfId="538"/>
    <cellStyle name="60% - Акцент6 9 2" xfId="539"/>
    <cellStyle name="Accent1" xfId="540"/>
    <cellStyle name="Accent2" xfId="541"/>
    <cellStyle name="Accent3" xfId="542"/>
    <cellStyle name="Accent4" xfId="543"/>
    <cellStyle name="Accent5" xfId="544"/>
    <cellStyle name="Accent6" xfId="545"/>
    <cellStyle name="Ăčďĺđńńűëęŕ" xfId="546"/>
    <cellStyle name="Áĺççŕůčňíűé" xfId="547"/>
    <cellStyle name="Äĺíĺćíűé [0]_(ňŕá 3č)" xfId="548"/>
    <cellStyle name="Äĺíĺćíűé_(ňŕá 3č)" xfId="549"/>
    <cellStyle name="Bad" xfId="550"/>
    <cellStyle name="Calculation" xfId="551"/>
    <cellStyle name="Check Cell" xfId="552"/>
    <cellStyle name="Comma [0]_irl tel sep5" xfId="553"/>
    <cellStyle name="Comma_irl tel sep5" xfId="554"/>
    <cellStyle name="Comma0" xfId="555"/>
    <cellStyle name="Çŕůčňíűé" xfId="556"/>
    <cellStyle name="Currency [0]" xfId="557"/>
    <cellStyle name="Currency [0] 2" xfId="558"/>
    <cellStyle name="Currency [0] 2 2" xfId="559"/>
    <cellStyle name="Currency [0] 2 3" xfId="560"/>
    <cellStyle name="Currency [0] 2 4" xfId="561"/>
    <cellStyle name="Currency [0] 2 5" xfId="562"/>
    <cellStyle name="Currency [0] 2 6" xfId="563"/>
    <cellStyle name="Currency [0] 2 7" xfId="564"/>
    <cellStyle name="Currency [0] 2 8" xfId="565"/>
    <cellStyle name="Currency [0] 3" xfId="566"/>
    <cellStyle name="Currency [0] 3 2" xfId="567"/>
    <cellStyle name="Currency [0] 3 3" xfId="568"/>
    <cellStyle name="Currency [0] 3 4" xfId="569"/>
    <cellStyle name="Currency [0] 3 5" xfId="570"/>
    <cellStyle name="Currency [0] 3 6" xfId="571"/>
    <cellStyle name="Currency [0] 3 7" xfId="572"/>
    <cellStyle name="Currency [0] 3 8" xfId="573"/>
    <cellStyle name="Currency [0] 4" xfId="574"/>
    <cellStyle name="Currency [0] 4 2" xfId="575"/>
    <cellStyle name="Currency [0] 4 3" xfId="576"/>
    <cellStyle name="Currency [0] 4 4" xfId="577"/>
    <cellStyle name="Currency [0] 4 5" xfId="578"/>
    <cellStyle name="Currency [0] 4 6" xfId="579"/>
    <cellStyle name="Currency [0] 4 7" xfId="580"/>
    <cellStyle name="Currency [0] 4 8" xfId="581"/>
    <cellStyle name="Currency [0] 5" xfId="582"/>
    <cellStyle name="Currency [0] 5 2" xfId="583"/>
    <cellStyle name="Currency [0] 5 3" xfId="584"/>
    <cellStyle name="Currency [0] 5 4" xfId="585"/>
    <cellStyle name="Currency [0] 5 5" xfId="586"/>
    <cellStyle name="Currency [0] 5 6" xfId="587"/>
    <cellStyle name="Currency [0] 5 7" xfId="588"/>
    <cellStyle name="Currency [0] 5 8" xfId="589"/>
    <cellStyle name="Currency [0] 6" xfId="590"/>
    <cellStyle name="Currency [0] 6 2" xfId="591"/>
    <cellStyle name="Currency [0] 7" xfId="592"/>
    <cellStyle name="Currency [0] 7 2" xfId="593"/>
    <cellStyle name="Currency [0] 8" xfId="594"/>
    <cellStyle name="Currency [0] 8 2" xfId="595"/>
    <cellStyle name="Currency_irl tel sep5" xfId="596"/>
    <cellStyle name="Currency0" xfId="597"/>
    <cellStyle name="Date" xfId="598"/>
    <cellStyle name="Dates" xfId="599"/>
    <cellStyle name="E-mail" xfId="600"/>
    <cellStyle name="Euro" xfId="601"/>
    <cellStyle name="Explanatory Text" xfId="602"/>
    <cellStyle name="F2" xfId="603"/>
    <cellStyle name="F3" xfId="604"/>
    <cellStyle name="F4" xfId="605"/>
    <cellStyle name="F5" xfId="606"/>
    <cellStyle name="F6" xfId="607"/>
    <cellStyle name="F7" xfId="608"/>
    <cellStyle name="F8" xfId="609"/>
    <cellStyle name="Fixed" xfId="610"/>
    <cellStyle name="Good" xfId="611"/>
    <cellStyle name="Heading" xfId="612"/>
    <cellStyle name="Heading 1" xfId="613"/>
    <cellStyle name="Heading 2" xfId="614"/>
    <cellStyle name="Heading 3" xfId="615"/>
    <cellStyle name="Heading 4" xfId="616"/>
    <cellStyle name="Heading2" xfId="617"/>
    <cellStyle name="Îáű÷íűé__FES" xfId="618"/>
    <cellStyle name="Îňęđűâŕâřŕ˙ń˙ ăčďĺđńńűëęŕ" xfId="619"/>
    <cellStyle name="Input" xfId="620"/>
    <cellStyle name="Inputs" xfId="621"/>
    <cellStyle name="Inputs (const)" xfId="622"/>
    <cellStyle name="Inputs Co" xfId="623"/>
    <cellStyle name="Inputs_46EE.2011(v1.0)" xfId="624"/>
    <cellStyle name="Linked Cell" xfId="625"/>
    <cellStyle name="Neutral" xfId="626"/>
    <cellStyle name="normal" xfId="627"/>
    <cellStyle name="Normal 2" xfId="628"/>
    <cellStyle name="normal 3" xfId="629"/>
    <cellStyle name="normal 4" xfId="630"/>
    <cellStyle name="normal 5" xfId="631"/>
    <cellStyle name="normal 6" xfId="632"/>
    <cellStyle name="normal 7" xfId="633"/>
    <cellStyle name="normal 8" xfId="634"/>
    <cellStyle name="normal 9" xfId="635"/>
    <cellStyle name="normal_1" xfId="636"/>
    <cellStyle name="Normal1" xfId="637"/>
    <cellStyle name="normбlnм_laroux" xfId="638"/>
    <cellStyle name="Note" xfId="639"/>
    <cellStyle name="Ôčíŕíńîâűé [0]_(ňŕá 3č)" xfId="640"/>
    <cellStyle name="Ôčíŕíńîâűé_(ňŕá 3č)" xfId="641"/>
    <cellStyle name="Output" xfId="642"/>
    <cellStyle name="Price_Body" xfId="643"/>
    <cellStyle name="SAPBEXaggData" xfId="644"/>
    <cellStyle name="SAPBEXaggDataEmph" xfId="645"/>
    <cellStyle name="SAPBEXaggItem" xfId="646"/>
    <cellStyle name="SAPBEXaggItemX" xfId="647"/>
    <cellStyle name="SAPBEXchaText" xfId="648"/>
    <cellStyle name="SAPBEXexcBad7" xfId="649"/>
    <cellStyle name="SAPBEXexcBad8" xfId="650"/>
    <cellStyle name="SAPBEXexcBad9" xfId="651"/>
    <cellStyle name="SAPBEXexcCritical4" xfId="652"/>
    <cellStyle name="SAPBEXexcCritical5" xfId="653"/>
    <cellStyle name="SAPBEXexcCritical6" xfId="654"/>
    <cellStyle name="SAPBEXexcGood1" xfId="655"/>
    <cellStyle name="SAPBEXexcGood2" xfId="656"/>
    <cellStyle name="SAPBEXexcGood3" xfId="657"/>
    <cellStyle name="SAPBEXfilterDrill" xfId="658"/>
    <cellStyle name="SAPBEXfilterItem" xfId="659"/>
    <cellStyle name="SAPBEXfilterText" xfId="660"/>
    <cellStyle name="SAPBEXformats" xfId="661"/>
    <cellStyle name="SAPBEXheaderItem" xfId="662"/>
    <cellStyle name="SAPBEXheaderText" xfId="663"/>
    <cellStyle name="SAPBEXHLevel0" xfId="664"/>
    <cellStyle name="SAPBEXHLevel0X" xfId="665"/>
    <cellStyle name="SAPBEXHLevel1" xfId="666"/>
    <cellStyle name="SAPBEXHLevel1X" xfId="667"/>
    <cellStyle name="SAPBEXHLevel2" xfId="668"/>
    <cellStyle name="SAPBEXHLevel2X" xfId="669"/>
    <cellStyle name="SAPBEXHLevel3" xfId="670"/>
    <cellStyle name="SAPBEXHLevel3X" xfId="671"/>
    <cellStyle name="SAPBEXinputData" xfId="672"/>
    <cellStyle name="SAPBEXresData" xfId="673"/>
    <cellStyle name="SAPBEXresDataEmph" xfId="674"/>
    <cellStyle name="SAPBEXresItem" xfId="675"/>
    <cellStyle name="SAPBEXresItemX" xfId="676"/>
    <cellStyle name="SAPBEXstdData" xfId="677"/>
    <cellStyle name="SAPBEXstdDataEmph" xfId="678"/>
    <cellStyle name="SAPBEXstdItem" xfId="679"/>
    <cellStyle name="SAPBEXstdItemX" xfId="680"/>
    <cellStyle name="SAPBEXtitle" xfId="681"/>
    <cellStyle name="SAPBEXundefined" xfId="682"/>
    <cellStyle name="Style 1" xfId="683"/>
    <cellStyle name="Table Heading" xfId="684"/>
    <cellStyle name="Title" xfId="685"/>
    <cellStyle name="Total" xfId="686"/>
    <cellStyle name="Warning Text" xfId="687"/>
    <cellStyle name="Акцент1" xfId="688"/>
    <cellStyle name="Акцент1 2" xfId="689"/>
    <cellStyle name="Акцент1 2 2" xfId="690"/>
    <cellStyle name="Акцент1 3" xfId="691"/>
    <cellStyle name="Акцент1 3 2" xfId="692"/>
    <cellStyle name="Акцент1 4" xfId="693"/>
    <cellStyle name="Акцент1 4 2" xfId="694"/>
    <cellStyle name="Акцент1 5" xfId="695"/>
    <cellStyle name="Акцент1 5 2" xfId="696"/>
    <cellStyle name="Акцент1 6" xfId="697"/>
    <cellStyle name="Акцент1 6 2" xfId="698"/>
    <cellStyle name="Акцент1 7" xfId="699"/>
    <cellStyle name="Акцент1 7 2" xfId="700"/>
    <cellStyle name="Акцент1 8" xfId="701"/>
    <cellStyle name="Акцент1 8 2" xfId="702"/>
    <cellStyle name="Акцент1 9" xfId="703"/>
    <cellStyle name="Акцент1 9 2" xfId="704"/>
    <cellStyle name="Акцент2" xfId="705"/>
    <cellStyle name="Акцент2 2" xfId="706"/>
    <cellStyle name="Акцент2 2 2" xfId="707"/>
    <cellStyle name="Акцент2 3" xfId="708"/>
    <cellStyle name="Акцент2 3 2" xfId="709"/>
    <cellStyle name="Акцент2 4" xfId="710"/>
    <cellStyle name="Акцент2 4 2" xfId="711"/>
    <cellStyle name="Акцент2 5" xfId="712"/>
    <cellStyle name="Акцент2 5 2" xfId="713"/>
    <cellStyle name="Акцент2 6" xfId="714"/>
    <cellStyle name="Акцент2 6 2" xfId="715"/>
    <cellStyle name="Акцент2 7" xfId="716"/>
    <cellStyle name="Акцент2 7 2" xfId="717"/>
    <cellStyle name="Акцент2 8" xfId="718"/>
    <cellStyle name="Акцент2 8 2" xfId="719"/>
    <cellStyle name="Акцент2 9" xfId="720"/>
    <cellStyle name="Акцент2 9 2" xfId="721"/>
    <cellStyle name="Акцент3" xfId="722"/>
    <cellStyle name="Акцент3 2" xfId="723"/>
    <cellStyle name="Акцент3 2 2" xfId="724"/>
    <cellStyle name="Акцент3 3" xfId="725"/>
    <cellStyle name="Акцент3 3 2" xfId="726"/>
    <cellStyle name="Акцент3 4" xfId="727"/>
    <cellStyle name="Акцент3 4 2" xfId="728"/>
    <cellStyle name="Акцент3 5" xfId="729"/>
    <cellStyle name="Акцент3 5 2" xfId="730"/>
    <cellStyle name="Акцент3 6" xfId="731"/>
    <cellStyle name="Акцент3 6 2" xfId="732"/>
    <cellStyle name="Акцент3 7" xfId="733"/>
    <cellStyle name="Акцент3 7 2" xfId="734"/>
    <cellStyle name="Акцент3 8" xfId="735"/>
    <cellStyle name="Акцент3 8 2" xfId="736"/>
    <cellStyle name="Акцент3 9" xfId="737"/>
    <cellStyle name="Акцент3 9 2" xfId="738"/>
    <cellStyle name="Акцент4" xfId="739"/>
    <cellStyle name="Акцент4 2" xfId="740"/>
    <cellStyle name="Акцент4 2 2" xfId="741"/>
    <cellStyle name="Акцент4 3" xfId="742"/>
    <cellStyle name="Акцент4 3 2" xfId="743"/>
    <cellStyle name="Акцент4 4" xfId="744"/>
    <cellStyle name="Акцент4 4 2" xfId="745"/>
    <cellStyle name="Акцент4 5" xfId="746"/>
    <cellStyle name="Акцент4 5 2" xfId="747"/>
    <cellStyle name="Акцент4 6" xfId="748"/>
    <cellStyle name="Акцент4 6 2" xfId="749"/>
    <cellStyle name="Акцент4 7" xfId="750"/>
    <cellStyle name="Акцент4 7 2" xfId="751"/>
    <cellStyle name="Акцент4 8" xfId="752"/>
    <cellStyle name="Акцент4 8 2" xfId="753"/>
    <cellStyle name="Акцент4 9" xfId="754"/>
    <cellStyle name="Акцент4 9 2" xfId="755"/>
    <cellStyle name="Акцент5" xfId="756"/>
    <cellStyle name="Акцент5 2" xfId="757"/>
    <cellStyle name="Акцент5 2 2" xfId="758"/>
    <cellStyle name="Акцент5 3" xfId="759"/>
    <cellStyle name="Акцент5 3 2" xfId="760"/>
    <cellStyle name="Акцент5 4" xfId="761"/>
    <cellStyle name="Акцент5 4 2" xfId="762"/>
    <cellStyle name="Акцент5 5" xfId="763"/>
    <cellStyle name="Акцент5 5 2" xfId="764"/>
    <cellStyle name="Акцент5 6" xfId="765"/>
    <cellStyle name="Акцент5 6 2" xfId="766"/>
    <cellStyle name="Акцент5 7" xfId="767"/>
    <cellStyle name="Акцент5 7 2" xfId="768"/>
    <cellStyle name="Акцент5 8" xfId="769"/>
    <cellStyle name="Акцент5 8 2" xfId="770"/>
    <cellStyle name="Акцент5 9" xfId="771"/>
    <cellStyle name="Акцент5 9 2" xfId="772"/>
    <cellStyle name="Акцент6" xfId="773"/>
    <cellStyle name="Акцент6 2" xfId="774"/>
    <cellStyle name="Акцент6 2 2" xfId="775"/>
    <cellStyle name="Акцент6 3" xfId="776"/>
    <cellStyle name="Акцент6 3 2" xfId="777"/>
    <cellStyle name="Акцент6 4" xfId="778"/>
    <cellStyle name="Акцент6 4 2" xfId="779"/>
    <cellStyle name="Акцент6 5" xfId="780"/>
    <cellStyle name="Акцент6 5 2" xfId="781"/>
    <cellStyle name="Акцент6 6" xfId="782"/>
    <cellStyle name="Акцент6 6 2" xfId="783"/>
    <cellStyle name="Акцент6 7" xfId="784"/>
    <cellStyle name="Акцент6 7 2" xfId="785"/>
    <cellStyle name="Акцент6 8" xfId="786"/>
    <cellStyle name="Акцент6 8 2" xfId="787"/>
    <cellStyle name="Акцент6 9" xfId="788"/>
    <cellStyle name="Акцент6 9 2" xfId="789"/>
    <cellStyle name="Беззащитный" xfId="790"/>
    <cellStyle name="Ввод " xfId="791"/>
    <cellStyle name="Ввод  2" xfId="792"/>
    <cellStyle name="Ввод  2 2" xfId="793"/>
    <cellStyle name="Ввод  2_46EE.2011(v1.0)" xfId="794"/>
    <cellStyle name="Ввод  3" xfId="795"/>
    <cellStyle name="Ввод  3 2" xfId="796"/>
    <cellStyle name="Ввод  3_46EE.2011(v1.0)" xfId="797"/>
    <cellStyle name="Ввод  4" xfId="798"/>
    <cellStyle name="Ввод  4 2" xfId="799"/>
    <cellStyle name="Ввод  4_46EE.2011(v1.0)" xfId="800"/>
    <cellStyle name="Ввод  5" xfId="801"/>
    <cellStyle name="Ввод  5 2" xfId="802"/>
    <cellStyle name="Ввод  5_46EE.2011(v1.0)" xfId="803"/>
    <cellStyle name="Ввод  6" xfId="804"/>
    <cellStyle name="Ввод  6 2" xfId="805"/>
    <cellStyle name="Ввод  6_46EE.2011(v1.0)" xfId="806"/>
    <cellStyle name="Ввод  7" xfId="807"/>
    <cellStyle name="Ввод  7 2" xfId="808"/>
    <cellStyle name="Ввод  7_46EE.2011(v1.0)" xfId="809"/>
    <cellStyle name="Ввод  8" xfId="810"/>
    <cellStyle name="Ввод  8 2" xfId="811"/>
    <cellStyle name="Ввод  8_46EE.2011(v1.0)" xfId="812"/>
    <cellStyle name="Ввод  9" xfId="813"/>
    <cellStyle name="Ввод  9 2" xfId="814"/>
    <cellStyle name="Ввод  9_46EE.2011(v1.0)" xfId="815"/>
    <cellStyle name="Вывод" xfId="816"/>
    <cellStyle name="Вывод 2" xfId="817"/>
    <cellStyle name="Вывод 2 2" xfId="818"/>
    <cellStyle name="Вывод 2_46EE.2011(v1.0)" xfId="819"/>
    <cellStyle name="Вывод 3" xfId="820"/>
    <cellStyle name="Вывод 3 2" xfId="821"/>
    <cellStyle name="Вывод 3_46EE.2011(v1.0)" xfId="822"/>
    <cellStyle name="Вывод 4" xfId="823"/>
    <cellStyle name="Вывод 4 2" xfId="824"/>
    <cellStyle name="Вывод 4_46EE.2011(v1.0)" xfId="825"/>
    <cellStyle name="Вывод 5" xfId="826"/>
    <cellStyle name="Вывод 5 2" xfId="827"/>
    <cellStyle name="Вывод 5_46EE.2011(v1.0)" xfId="828"/>
    <cellStyle name="Вывод 6" xfId="829"/>
    <cellStyle name="Вывод 6 2" xfId="830"/>
    <cellStyle name="Вывод 6_46EE.2011(v1.0)" xfId="831"/>
    <cellStyle name="Вывод 7" xfId="832"/>
    <cellStyle name="Вывод 7 2" xfId="833"/>
    <cellStyle name="Вывод 7_46EE.2011(v1.0)" xfId="834"/>
    <cellStyle name="Вывод 8" xfId="835"/>
    <cellStyle name="Вывод 8 2" xfId="836"/>
    <cellStyle name="Вывод 8_46EE.2011(v1.0)" xfId="837"/>
    <cellStyle name="Вывод 9" xfId="838"/>
    <cellStyle name="Вывод 9 2" xfId="839"/>
    <cellStyle name="Вывод 9_46EE.2011(v1.0)" xfId="840"/>
    <cellStyle name="Вычисление" xfId="841"/>
    <cellStyle name="Вычисление 2" xfId="842"/>
    <cellStyle name="Вычисление 2 2" xfId="843"/>
    <cellStyle name="Вычисление 2_46EE.2011(v1.0)" xfId="844"/>
    <cellStyle name="Вычисление 3" xfId="845"/>
    <cellStyle name="Вычисление 3 2" xfId="846"/>
    <cellStyle name="Вычисление 3_46EE.2011(v1.0)" xfId="847"/>
    <cellStyle name="Вычисление 4" xfId="848"/>
    <cellStyle name="Вычисление 4 2" xfId="849"/>
    <cellStyle name="Вычисление 4_46EE.2011(v1.0)" xfId="850"/>
    <cellStyle name="Вычисление 5" xfId="851"/>
    <cellStyle name="Вычисление 5 2" xfId="852"/>
    <cellStyle name="Вычисление 5_46EE.2011(v1.0)" xfId="853"/>
    <cellStyle name="Вычисление 6" xfId="854"/>
    <cellStyle name="Вычисление 6 2" xfId="855"/>
    <cellStyle name="Вычисление 6_46EE.2011(v1.0)" xfId="856"/>
    <cellStyle name="Вычисление 7" xfId="857"/>
    <cellStyle name="Вычисление 7 2" xfId="858"/>
    <cellStyle name="Вычисление 7_46EE.2011(v1.0)" xfId="859"/>
    <cellStyle name="Вычисление 8" xfId="860"/>
    <cellStyle name="Вычисление 8 2" xfId="861"/>
    <cellStyle name="Вычисление 8_46EE.2011(v1.0)" xfId="862"/>
    <cellStyle name="Вычисление 9" xfId="863"/>
    <cellStyle name="Вычисление 9 2" xfId="864"/>
    <cellStyle name="Вычисление 9_46EE.2011(v1.0)" xfId="865"/>
    <cellStyle name="Hyperlink" xfId="866"/>
    <cellStyle name="Гиперссылка 2" xfId="867"/>
    <cellStyle name="Гиперссылка 3" xfId="868"/>
    <cellStyle name="Гиперссылка_KRU.TARIFF.TE.FACT(v0.5)_import_02.02" xfId="869"/>
    <cellStyle name="ДАТА" xfId="870"/>
    <cellStyle name="ДАТА 2" xfId="871"/>
    <cellStyle name="ДАТА 3" xfId="872"/>
    <cellStyle name="ДАТА 4" xfId="873"/>
    <cellStyle name="ДАТА 5" xfId="874"/>
    <cellStyle name="ДАТА 6" xfId="875"/>
    <cellStyle name="ДАТА 7" xfId="876"/>
    <cellStyle name="ДАТА 8" xfId="877"/>
    <cellStyle name="ДАТА_1" xfId="878"/>
    <cellStyle name="Currency" xfId="879"/>
    <cellStyle name="Currency [0]" xfId="880"/>
    <cellStyle name="Денежный 2" xfId="881"/>
    <cellStyle name="Заголовок" xfId="882"/>
    <cellStyle name="Заголовок 1" xfId="883"/>
    <cellStyle name="Заголовок 1 2" xfId="884"/>
    <cellStyle name="Заголовок 1 2 2" xfId="885"/>
    <cellStyle name="Заголовок 1 2_46EE.2011(v1.0)" xfId="886"/>
    <cellStyle name="Заголовок 1 3" xfId="887"/>
    <cellStyle name="Заголовок 1 3 2" xfId="888"/>
    <cellStyle name="Заголовок 1 3_46EE.2011(v1.0)" xfId="889"/>
    <cellStyle name="Заголовок 1 4" xfId="890"/>
    <cellStyle name="Заголовок 1 4 2" xfId="891"/>
    <cellStyle name="Заголовок 1 4_46EE.2011(v1.0)" xfId="892"/>
    <cellStyle name="Заголовок 1 5" xfId="893"/>
    <cellStyle name="Заголовок 1 5 2" xfId="894"/>
    <cellStyle name="Заголовок 1 5_46EE.2011(v1.0)" xfId="895"/>
    <cellStyle name="Заголовок 1 6" xfId="896"/>
    <cellStyle name="Заголовок 1 6 2" xfId="897"/>
    <cellStyle name="Заголовок 1 6_46EE.2011(v1.0)" xfId="898"/>
    <cellStyle name="Заголовок 1 7" xfId="899"/>
    <cellStyle name="Заголовок 1 7 2" xfId="900"/>
    <cellStyle name="Заголовок 1 7_46EE.2011(v1.0)" xfId="901"/>
    <cellStyle name="Заголовок 1 8" xfId="902"/>
    <cellStyle name="Заголовок 1 8 2" xfId="903"/>
    <cellStyle name="Заголовок 1 8_46EE.2011(v1.0)" xfId="904"/>
    <cellStyle name="Заголовок 1 9" xfId="905"/>
    <cellStyle name="Заголовок 1 9 2" xfId="906"/>
    <cellStyle name="Заголовок 1 9_46EE.2011(v1.0)" xfId="907"/>
    <cellStyle name="Заголовок 2" xfId="908"/>
    <cellStyle name="Заголовок 2 2" xfId="909"/>
    <cellStyle name="Заголовок 2 2 2" xfId="910"/>
    <cellStyle name="Заголовок 2 2_46EE.2011(v1.0)" xfId="911"/>
    <cellStyle name="Заголовок 2 3" xfId="912"/>
    <cellStyle name="Заголовок 2 3 2" xfId="913"/>
    <cellStyle name="Заголовок 2 3_46EE.2011(v1.0)" xfId="914"/>
    <cellStyle name="Заголовок 2 4" xfId="915"/>
    <cellStyle name="Заголовок 2 4 2" xfId="916"/>
    <cellStyle name="Заголовок 2 4_46EE.2011(v1.0)" xfId="917"/>
    <cellStyle name="Заголовок 2 5" xfId="918"/>
    <cellStyle name="Заголовок 2 5 2" xfId="919"/>
    <cellStyle name="Заголовок 2 5_46EE.2011(v1.0)" xfId="920"/>
    <cellStyle name="Заголовок 2 6" xfId="921"/>
    <cellStyle name="Заголовок 2 6 2" xfId="922"/>
    <cellStyle name="Заголовок 2 6_46EE.2011(v1.0)" xfId="923"/>
    <cellStyle name="Заголовок 2 7" xfId="924"/>
    <cellStyle name="Заголовок 2 7 2" xfId="925"/>
    <cellStyle name="Заголовок 2 7_46EE.2011(v1.0)" xfId="926"/>
    <cellStyle name="Заголовок 2 8" xfId="927"/>
    <cellStyle name="Заголовок 2 8 2" xfId="928"/>
    <cellStyle name="Заголовок 2 8_46EE.2011(v1.0)" xfId="929"/>
    <cellStyle name="Заголовок 2 9" xfId="930"/>
    <cellStyle name="Заголовок 2 9 2" xfId="931"/>
    <cellStyle name="Заголовок 2 9_46EE.2011(v1.0)" xfId="932"/>
    <cellStyle name="Заголовок 3" xfId="933"/>
    <cellStyle name="Заголовок 3 2" xfId="934"/>
    <cellStyle name="Заголовок 3 2 2" xfId="935"/>
    <cellStyle name="Заголовок 3 2_46EE.2011(v1.0)" xfId="936"/>
    <cellStyle name="Заголовок 3 3" xfId="937"/>
    <cellStyle name="Заголовок 3 3 2" xfId="938"/>
    <cellStyle name="Заголовок 3 3_46EE.2011(v1.0)" xfId="939"/>
    <cellStyle name="Заголовок 3 4" xfId="940"/>
    <cellStyle name="Заголовок 3 4 2" xfId="941"/>
    <cellStyle name="Заголовок 3 4_46EE.2011(v1.0)" xfId="942"/>
    <cellStyle name="Заголовок 3 5" xfId="943"/>
    <cellStyle name="Заголовок 3 5 2" xfId="944"/>
    <cellStyle name="Заголовок 3 5_46EE.2011(v1.0)" xfId="945"/>
    <cellStyle name="Заголовок 3 6" xfId="946"/>
    <cellStyle name="Заголовок 3 6 2" xfId="947"/>
    <cellStyle name="Заголовок 3 6_46EE.2011(v1.0)" xfId="948"/>
    <cellStyle name="Заголовок 3 7" xfId="949"/>
    <cellStyle name="Заголовок 3 7 2" xfId="950"/>
    <cellStyle name="Заголовок 3 7_46EE.2011(v1.0)" xfId="951"/>
    <cellStyle name="Заголовок 3 8" xfId="952"/>
    <cellStyle name="Заголовок 3 8 2" xfId="953"/>
    <cellStyle name="Заголовок 3 8_46EE.2011(v1.0)" xfId="954"/>
    <cellStyle name="Заголовок 3 9" xfId="955"/>
    <cellStyle name="Заголовок 3 9 2" xfId="956"/>
    <cellStyle name="Заголовок 3 9_46EE.2011(v1.0)" xfId="957"/>
    <cellStyle name="Заголовок 4" xfId="958"/>
    <cellStyle name="Заголовок 4 2" xfId="959"/>
    <cellStyle name="Заголовок 4 2 2" xfId="960"/>
    <cellStyle name="Заголовок 4 3" xfId="961"/>
    <cellStyle name="Заголовок 4 3 2" xfId="962"/>
    <cellStyle name="Заголовок 4 4" xfId="963"/>
    <cellStyle name="Заголовок 4 4 2" xfId="964"/>
    <cellStyle name="Заголовок 4 5" xfId="965"/>
    <cellStyle name="Заголовок 4 5 2" xfId="966"/>
    <cellStyle name="Заголовок 4 6" xfId="967"/>
    <cellStyle name="Заголовок 4 6 2" xfId="968"/>
    <cellStyle name="Заголовок 4 7" xfId="969"/>
    <cellStyle name="Заголовок 4 7 2" xfId="970"/>
    <cellStyle name="Заголовок 4 8" xfId="971"/>
    <cellStyle name="Заголовок 4 8 2" xfId="972"/>
    <cellStyle name="Заголовок 4 9" xfId="973"/>
    <cellStyle name="Заголовок 4 9 2" xfId="974"/>
    <cellStyle name="ЗАГОЛОВОК1" xfId="975"/>
    <cellStyle name="ЗАГОЛОВОК2" xfId="976"/>
    <cellStyle name="ЗаголовокСтолбца" xfId="977"/>
    <cellStyle name="Защитный" xfId="978"/>
    <cellStyle name="Значение" xfId="979"/>
    <cellStyle name="Зоголовок" xfId="980"/>
    <cellStyle name="Итог" xfId="981"/>
    <cellStyle name="Итог 2" xfId="982"/>
    <cellStyle name="Итог 2 2" xfId="983"/>
    <cellStyle name="Итог 2_46EE.2011(v1.0)" xfId="984"/>
    <cellStyle name="Итог 3" xfId="985"/>
    <cellStyle name="Итог 3 2" xfId="986"/>
    <cellStyle name="Итог 3_46EE.2011(v1.0)" xfId="987"/>
    <cellStyle name="Итог 4" xfId="988"/>
    <cellStyle name="Итог 4 2" xfId="989"/>
    <cellStyle name="Итог 4_46EE.2011(v1.0)" xfId="990"/>
    <cellStyle name="Итог 5" xfId="991"/>
    <cellStyle name="Итог 5 2" xfId="992"/>
    <cellStyle name="Итог 5_46EE.2011(v1.0)" xfId="993"/>
    <cellStyle name="Итог 6" xfId="994"/>
    <cellStyle name="Итог 6 2" xfId="995"/>
    <cellStyle name="Итог 6_46EE.2011(v1.0)" xfId="996"/>
    <cellStyle name="Итог 7" xfId="997"/>
    <cellStyle name="Итог 7 2" xfId="998"/>
    <cellStyle name="Итог 7_46EE.2011(v1.0)" xfId="999"/>
    <cellStyle name="Итог 8" xfId="1000"/>
    <cellStyle name="Итог 8 2" xfId="1001"/>
    <cellStyle name="Итог 8_46EE.2011(v1.0)" xfId="1002"/>
    <cellStyle name="Итог 9" xfId="1003"/>
    <cellStyle name="Итог 9 2" xfId="1004"/>
    <cellStyle name="Итог 9_46EE.2011(v1.0)" xfId="1005"/>
    <cellStyle name="Итого" xfId="1006"/>
    <cellStyle name="ИТОГОВЫЙ" xfId="1007"/>
    <cellStyle name="ИТОГОВЫЙ 2" xfId="1008"/>
    <cellStyle name="ИТОГОВЫЙ 3" xfId="1009"/>
    <cellStyle name="ИТОГОВЫЙ 4" xfId="1010"/>
    <cellStyle name="ИТОГОВЫЙ 5" xfId="1011"/>
    <cellStyle name="ИТОГОВЫЙ 6" xfId="1012"/>
    <cellStyle name="ИТОГОВЫЙ 7" xfId="1013"/>
    <cellStyle name="ИТОГОВЫЙ 8" xfId="1014"/>
    <cellStyle name="ИТОГОВЫЙ_1" xfId="1015"/>
    <cellStyle name="Контрольная ячейка" xfId="1016"/>
    <cellStyle name="Контрольная ячейка 2" xfId="1017"/>
    <cellStyle name="Контрольная ячейка 2 2" xfId="1018"/>
    <cellStyle name="Контрольная ячейка 2_46EE.2011(v1.0)" xfId="1019"/>
    <cellStyle name="Контрольная ячейка 3" xfId="1020"/>
    <cellStyle name="Контрольная ячейка 3 2" xfId="1021"/>
    <cellStyle name="Контрольная ячейка 3_46EE.2011(v1.0)" xfId="1022"/>
    <cellStyle name="Контрольная ячейка 4" xfId="1023"/>
    <cellStyle name="Контрольная ячейка 4 2" xfId="1024"/>
    <cellStyle name="Контрольная ячейка 4_46EE.2011(v1.0)" xfId="1025"/>
    <cellStyle name="Контрольная ячейка 5" xfId="1026"/>
    <cellStyle name="Контрольная ячейка 5 2" xfId="1027"/>
    <cellStyle name="Контрольная ячейка 5_46EE.2011(v1.0)" xfId="1028"/>
    <cellStyle name="Контрольная ячейка 6" xfId="1029"/>
    <cellStyle name="Контрольная ячейка 6 2" xfId="1030"/>
    <cellStyle name="Контрольная ячейка 6_46EE.2011(v1.0)" xfId="1031"/>
    <cellStyle name="Контрольная ячейка 7" xfId="1032"/>
    <cellStyle name="Контрольная ячейка 7 2" xfId="1033"/>
    <cellStyle name="Контрольная ячейка 7_46EE.2011(v1.0)" xfId="1034"/>
    <cellStyle name="Контрольная ячейка 8" xfId="1035"/>
    <cellStyle name="Контрольная ячейка 8 2" xfId="1036"/>
    <cellStyle name="Контрольная ячейка 8_46EE.2011(v1.0)" xfId="1037"/>
    <cellStyle name="Контрольная ячейка 9" xfId="1038"/>
    <cellStyle name="Контрольная ячейка 9 2" xfId="1039"/>
    <cellStyle name="Контрольная ячейка 9_46EE.2011(v1.0)" xfId="1040"/>
    <cellStyle name="Мои наименования показателей" xfId="1041"/>
    <cellStyle name="Мои наименования показателей 2" xfId="1042"/>
    <cellStyle name="Мои наименования показателей 2 2" xfId="1043"/>
    <cellStyle name="Мои наименования показателей 2 3" xfId="1044"/>
    <cellStyle name="Мои наименования показателей 2 4" xfId="1045"/>
    <cellStyle name="Мои наименования показателей 2 5" xfId="1046"/>
    <cellStyle name="Мои наименования показателей 2 6" xfId="1047"/>
    <cellStyle name="Мои наименования показателей 2 7" xfId="1048"/>
    <cellStyle name="Мои наименования показателей 2 8" xfId="1049"/>
    <cellStyle name="Мои наименования показателей 2_1" xfId="1050"/>
    <cellStyle name="Мои наименования показателей 3" xfId="1051"/>
    <cellStyle name="Мои наименования показателей 3 2" xfId="1052"/>
    <cellStyle name="Мои наименования показателей 3 3" xfId="1053"/>
    <cellStyle name="Мои наименования показателей 3 4" xfId="1054"/>
    <cellStyle name="Мои наименования показателей 3 5" xfId="1055"/>
    <cellStyle name="Мои наименования показателей 3 6" xfId="1056"/>
    <cellStyle name="Мои наименования показателей 3 7" xfId="1057"/>
    <cellStyle name="Мои наименования показателей 3 8" xfId="1058"/>
    <cellStyle name="Мои наименования показателей 3_1" xfId="1059"/>
    <cellStyle name="Мои наименования показателей 4" xfId="1060"/>
    <cellStyle name="Мои наименования показателей 4 2" xfId="1061"/>
    <cellStyle name="Мои наименования показателей 4 3" xfId="1062"/>
    <cellStyle name="Мои наименования показателей 4 4" xfId="1063"/>
    <cellStyle name="Мои наименования показателей 4 5" xfId="1064"/>
    <cellStyle name="Мои наименования показателей 4 6" xfId="1065"/>
    <cellStyle name="Мои наименования показателей 4 7" xfId="1066"/>
    <cellStyle name="Мои наименования показателей 4 8" xfId="1067"/>
    <cellStyle name="Мои наименования показателей 4_1" xfId="1068"/>
    <cellStyle name="Мои наименования показателей 5" xfId="1069"/>
    <cellStyle name="Мои наименования показателей 5 2" xfId="1070"/>
    <cellStyle name="Мои наименования показателей 5 3" xfId="1071"/>
    <cellStyle name="Мои наименования показателей 5 4" xfId="1072"/>
    <cellStyle name="Мои наименования показателей 5 5" xfId="1073"/>
    <cellStyle name="Мои наименования показателей 5 6" xfId="1074"/>
    <cellStyle name="Мои наименования показателей 5 7" xfId="1075"/>
    <cellStyle name="Мои наименования показателей 5 8" xfId="1076"/>
    <cellStyle name="Мои наименования показателей 5_1" xfId="1077"/>
    <cellStyle name="Мои наименования показателей 6" xfId="1078"/>
    <cellStyle name="Мои наименования показателей 6 2" xfId="1079"/>
    <cellStyle name="Мои наименования показателей 6_46EE.2011(v1.0)" xfId="1080"/>
    <cellStyle name="Мои наименования показателей 7" xfId="1081"/>
    <cellStyle name="Мои наименования показателей 7 2" xfId="1082"/>
    <cellStyle name="Мои наименования показателей 7_46EE.2011(v1.0)" xfId="1083"/>
    <cellStyle name="Мои наименования показателей 8" xfId="1084"/>
    <cellStyle name="Мои наименования показателей 8 2" xfId="1085"/>
    <cellStyle name="Мои наименования показателей 8_46EE.2011(v1.0)" xfId="1086"/>
    <cellStyle name="Мои наименования показателей_46TE.RT(v1.0)" xfId="1087"/>
    <cellStyle name="Мой заголовок" xfId="1088"/>
    <cellStyle name="Мой заголовок листа" xfId="1089"/>
    <cellStyle name="назв фил" xfId="1090"/>
    <cellStyle name="Название" xfId="1091"/>
    <cellStyle name="Название 2" xfId="1092"/>
    <cellStyle name="Название 2 2" xfId="1093"/>
    <cellStyle name="Название 3" xfId="1094"/>
    <cellStyle name="Название 3 2" xfId="1095"/>
    <cellStyle name="Название 4" xfId="1096"/>
    <cellStyle name="Название 4 2" xfId="1097"/>
    <cellStyle name="Название 5" xfId="1098"/>
    <cellStyle name="Название 5 2" xfId="1099"/>
    <cellStyle name="Название 6" xfId="1100"/>
    <cellStyle name="Название 6 2" xfId="1101"/>
    <cellStyle name="Название 7" xfId="1102"/>
    <cellStyle name="Название 7 2" xfId="1103"/>
    <cellStyle name="Название 8" xfId="1104"/>
    <cellStyle name="Название 8 2" xfId="1105"/>
    <cellStyle name="Название 9" xfId="1106"/>
    <cellStyle name="Название 9 2" xfId="1107"/>
    <cellStyle name="Нейтральный" xfId="1108"/>
    <cellStyle name="Нейтральный 2" xfId="1109"/>
    <cellStyle name="Нейтральный 2 2" xfId="1110"/>
    <cellStyle name="Нейтральный 3" xfId="1111"/>
    <cellStyle name="Нейтральный 3 2" xfId="1112"/>
    <cellStyle name="Нейтральный 4" xfId="1113"/>
    <cellStyle name="Нейтральный 4 2" xfId="1114"/>
    <cellStyle name="Нейтральный 5" xfId="1115"/>
    <cellStyle name="Нейтральный 5 2" xfId="1116"/>
    <cellStyle name="Нейтральный 6" xfId="1117"/>
    <cellStyle name="Нейтральный 6 2" xfId="1118"/>
    <cellStyle name="Нейтральный 7" xfId="1119"/>
    <cellStyle name="Нейтральный 7 2" xfId="1120"/>
    <cellStyle name="Нейтральный 8" xfId="1121"/>
    <cellStyle name="Нейтральный 8 2" xfId="1122"/>
    <cellStyle name="Нейтральный 9" xfId="1123"/>
    <cellStyle name="Нейтральный 9 2" xfId="1124"/>
    <cellStyle name="Обычный 10" xfId="1125"/>
    <cellStyle name="Обычный 11" xfId="1126"/>
    <cellStyle name="Обычный 12" xfId="1127"/>
    <cellStyle name="Обычный 2" xfId="1128"/>
    <cellStyle name="Обычный 2 2" xfId="1129"/>
    <cellStyle name="Обычный 2 2 2" xfId="1130"/>
    <cellStyle name="Обычный 2 2_46EE.2011(v1.0)" xfId="1131"/>
    <cellStyle name="Обычный 2 3" xfId="1132"/>
    <cellStyle name="Обычный 2 3 2" xfId="1133"/>
    <cellStyle name="Обычный 2 3_46EE.2011(v1.0)" xfId="1134"/>
    <cellStyle name="Обычный 2 4" xfId="1135"/>
    <cellStyle name="Обычный 2 4 2" xfId="1136"/>
    <cellStyle name="Обычный 2 4_46EE.2011(v1.0)" xfId="1137"/>
    <cellStyle name="Обычный 2 5" xfId="1138"/>
    <cellStyle name="Обычный 2 5 2" xfId="1139"/>
    <cellStyle name="Обычный 2 5_46EE.2011(v1.0)" xfId="1140"/>
    <cellStyle name="Обычный 2 6" xfId="1141"/>
    <cellStyle name="Обычный 2 6 2" xfId="1142"/>
    <cellStyle name="Обычный 2 6_46EE.2011(v1.0)" xfId="1143"/>
    <cellStyle name="Обычный 2_1" xfId="1144"/>
    <cellStyle name="Обычный 3" xfId="1145"/>
    <cellStyle name="Обычный 4" xfId="1146"/>
    <cellStyle name="Обычный 4 2" xfId="1147"/>
    <cellStyle name="Обычный 4_EE.20.MET.SVOD.2.73_v0.1" xfId="1148"/>
    <cellStyle name="Обычный 5" xfId="1149"/>
    <cellStyle name="Обычный 6" xfId="1150"/>
    <cellStyle name="Обычный 7" xfId="1151"/>
    <cellStyle name="Обычный 8" xfId="1152"/>
    <cellStyle name="Обычный 9" xfId="1153"/>
    <cellStyle name="Обычный___________ __ ________ _______ 3" xfId="1154"/>
    <cellStyle name="Обычный_BALANCE.VODOSN.2008YEAR_JKK.33.VS.1.77" xfId="1155"/>
    <cellStyle name="Обычный_EE.RGEN.2.73 (17.11.2009)" xfId="1156"/>
    <cellStyle name="Обычный_FORM3.1" xfId="1157"/>
    <cellStyle name="Обычный_GP.CALC.FINPOK(v1.0)" xfId="1158"/>
    <cellStyle name="Обычный_Kom kompleks" xfId="1159"/>
    <cellStyle name="Обычный_KRU.TARIFF.TE.FACT(v0.5)_import_02.02" xfId="1160"/>
    <cellStyle name="Обычный_OREP.JKH.POD.2010YEAR(v1.1)" xfId="1161"/>
    <cellStyle name="Обычный_PREDEL.JKH.2010(v1.3)" xfId="1162"/>
    <cellStyle name="Обычный_PRIL1.ELECTR" xfId="1163"/>
    <cellStyle name="Обычный_PRIL4.JKU.7.28(04.03.2009)" xfId="1164"/>
    <cellStyle name="Обычный_TR.TARIFF.AUTO.P.M.2.16" xfId="1165"/>
    <cellStyle name="Обычный_Вода" xfId="1166"/>
    <cellStyle name="Обычный_ЖКУ_проект3" xfId="1167"/>
    <cellStyle name="Обычный_Карта РФ" xfId="1168"/>
    <cellStyle name="Обычный_Мониторинг инвестиций" xfId="1169"/>
    <cellStyle name="Обычный_Советский район" xfId="1170"/>
    <cellStyle name="Обычный_форма 1 водопровод для орг" xfId="1171"/>
    <cellStyle name="Обычный_форма 1 водопровод для орг 2" xfId="1172"/>
    <cellStyle name="Обычный_форма 1 водопровод для орг_CALC.KV.4.78(v1.0)" xfId="1173"/>
    <cellStyle name="Обычный_Форма3" xfId="1174"/>
    <cellStyle name="Followed Hyperlink" xfId="1175"/>
    <cellStyle name="Плохой" xfId="1176"/>
    <cellStyle name="Плохой 2" xfId="1177"/>
    <cellStyle name="Плохой 2 2" xfId="1178"/>
    <cellStyle name="Плохой 3" xfId="1179"/>
    <cellStyle name="Плохой 3 2" xfId="1180"/>
    <cellStyle name="Плохой 4" xfId="1181"/>
    <cellStyle name="Плохой 4 2" xfId="1182"/>
    <cellStyle name="Плохой 5" xfId="1183"/>
    <cellStyle name="Плохой 5 2" xfId="1184"/>
    <cellStyle name="Плохой 6" xfId="1185"/>
    <cellStyle name="Плохой 6 2" xfId="1186"/>
    <cellStyle name="Плохой 7" xfId="1187"/>
    <cellStyle name="Плохой 7 2" xfId="1188"/>
    <cellStyle name="Плохой 8" xfId="1189"/>
    <cellStyle name="Плохой 8 2" xfId="1190"/>
    <cellStyle name="Плохой 9" xfId="1191"/>
    <cellStyle name="Плохой 9 2" xfId="1192"/>
    <cellStyle name="По центру с переносом" xfId="1193"/>
    <cellStyle name="По ширине с переносом" xfId="1194"/>
    <cellStyle name="Поле ввода" xfId="1195"/>
    <cellStyle name="Пояснение" xfId="1196"/>
    <cellStyle name="Пояснение 2" xfId="1197"/>
    <cellStyle name="Пояснение 2 2" xfId="1198"/>
    <cellStyle name="Пояснение 3" xfId="1199"/>
    <cellStyle name="Пояснение 3 2" xfId="1200"/>
    <cellStyle name="Пояснение 4" xfId="1201"/>
    <cellStyle name="Пояснение 4 2" xfId="1202"/>
    <cellStyle name="Пояснение 5" xfId="1203"/>
    <cellStyle name="Пояснение 5 2" xfId="1204"/>
    <cellStyle name="Пояснение 6" xfId="1205"/>
    <cellStyle name="Пояснение 6 2" xfId="1206"/>
    <cellStyle name="Пояснение 7" xfId="1207"/>
    <cellStyle name="Пояснение 7 2" xfId="1208"/>
    <cellStyle name="Пояснение 8" xfId="1209"/>
    <cellStyle name="Пояснение 8 2" xfId="1210"/>
    <cellStyle name="Пояснение 9" xfId="1211"/>
    <cellStyle name="Пояснение 9 2" xfId="1212"/>
    <cellStyle name="Примечание" xfId="1213"/>
    <cellStyle name="Примечание 10" xfId="1214"/>
    <cellStyle name="Примечание 10 2" xfId="1215"/>
    <cellStyle name="Примечание 10_46EE.2011(v1.0)" xfId="1216"/>
    <cellStyle name="Примечание 11" xfId="1217"/>
    <cellStyle name="Примечание 11 2" xfId="1218"/>
    <cellStyle name="Примечание 11_46EE.2011(v1.0)" xfId="1219"/>
    <cellStyle name="Примечание 12" xfId="1220"/>
    <cellStyle name="Примечание 12 2" xfId="1221"/>
    <cellStyle name="Примечание 12_46EE.2011(v1.0)" xfId="1222"/>
    <cellStyle name="Примечание 2" xfId="1223"/>
    <cellStyle name="Примечание 2 2" xfId="1224"/>
    <cellStyle name="Примечание 2 3" xfId="1225"/>
    <cellStyle name="Примечание 2 4" xfId="1226"/>
    <cellStyle name="Примечание 2 5" xfId="1227"/>
    <cellStyle name="Примечание 2 6" xfId="1228"/>
    <cellStyle name="Примечание 2 7" xfId="1229"/>
    <cellStyle name="Примечание 2 8" xfId="1230"/>
    <cellStyle name="Примечание 2_46EE.2011(v1.0)" xfId="1231"/>
    <cellStyle name="Примечание 3" xfId="1232"/>
    <cellStyle name="Примечание 3 2" xfId="1233"/>
    <cellStyle name="Примечание 3 3" xfId="1234"/>
    <cellStyle name="Примечание 3 4" xfId="1235"/>
    <cellStyle name="Примечание 3 5" xfId="1236"/>
    <cellStyle name="Примечание 3 6" xfId="1237"/>
    <cellStyle name="Примечание 3 7" xfId="1238"/>
    <cellStyle name="Примечание 3 8" xfId="1239"/>
    <cellStyle name="Примечание 3_46EE.2011(v1.0)" xfId="1240"/>
    <cellStyle name="Примечание 4" xfId="1241"/>
    <cellStyle name="Примечание 4 2" xfId="1242"/>
    <cellStyle name="Примечание 4 3" xfId="1243"/>
    <cellStyle name="Примечание 4 4" xfId="1244"/>
    <cellStyle name="Примечание 4 5" xfId="1245"/>
    <cellStyle name="Примечание 4 6" xfId="1246"/>
    <cellStyle name="Примечание 4 7" xfId="1247"/>
    <cellStyle name="Примечание 4 8" xfId="1248"/>
    <cellStyle name="Примечание 4_46EE.2011(v1.0)" xfId="1249"/>
    <cellStyle name="Примечание 5" xfId="1250"/>
    <cellStyle name="Примечание 5 2" xfId="1251"/>
    <cellStyle name="Примечание 5 3" xfId="1252"/>
    <cellStyle name="Примечание 5 4" xfId="1253"/>
    <cellStyle name="Примечание 5 5" xfId="1254"/>
    <cellStyle name="Примечание 5 6" xfId="1255"/>
    <cellStyle name="Примечание 5 7" xfId="1256"/>
    <cellStyle name="Примечание 5 8" xfId="1257"/>
    <cellStyle name="Примечание 5_46EE.2011(v1.0)" xfId="1258"/>
    <cellStyle name="Примечание 6" xfId="1259"/>
    <cellStyle name="Примечание 6 2" xfId="1260"/>
    <cellStyle name="Примечание 6_46EE.2011(v1.0)" xfId="1261"/>
    <cellStyle name="Примечание 7" xfId="1262"/>
    <cellStyle name="Примечание 7 2" xfId="1263"/>
    <cellStyle name="Примечание 7_46EE.2011(v1.0)" xfId="1264"/>
    <cellStyle name="Примечание 8" xfId="1265"/>
    <cellStyle name="Примечание 8 2" xfId="1266"/>
    <cellStyle name="Примечание 8_46EE.2011(v1.0)" xfId="1267"/>
    <cellStyle name="Примечание 9" xfId="1268"/>
    <cellStyle name="Примечание 9 2" xfId="1269"/>
    <cellStyle name="Примечание 9_46EE.2011(v1.0)" xfId="1270"/>
    <cellStyle name="Percent" xfId="1271"/>
    <cellStyle name="Процентный 2" xfId="1272"/>
    <cellStyle name="Процентный 2 2" xfId="1273"/>
    <cellStyle name="Процентный 2 3" xfId="1274"/>
    <cellStyle name="Процентный 3" xfId="1275"/>
    <cellStyle name="Процентный 4" xfId="1276"/>
    <cellStyle name="Связанная ячейка" xfId="1277"/>
    <cellStyle name="Связанная ячейка 2" xfId="1278"/>
    <cellStyle name="Связанная ячейка 2 2" xfId="1279"/>
    <cellStyle name="Связанная ячейка 2_46EE.2011(v1.0)" xfId="1280"/>
    <cellStyle name="Связанная ячейка 3" xfId="1281"/>
    <cellStyle name="Связанная ячейка 3 2" xfId="1282"/>
    <cellStyle name="Связанная ячейка 3_46EE.2011(v1.0)" xfId="1283"/>
    <cellStyle name="Связанная ячейка 4" xfId="1284"/>
    <cellStyle name="Связанная ячейка 4 2" xfId="1285"/>
    <cellStyle name="Связанная ячейка 4_46EE.2011(v1.0)" xfId="1286"/>
    <cellStyle name="Связанная ячейка 5" xfId="1287"/>
    <cellStyle name="Связанная ячейка 5 2" xfId="1288"/>
    <cellStyle name="Связанная ячейка 5_46EE.2011(v1.0)" xfId="1289"/>
    <cellStyle name="Связанная ячейка 6" xfId="1290"/>
    <cellStyle name="Связанная ячейка 6 2" xfId="1291"/>
    <cellStyle name="Связанная ячейка 6_46EE.2011(v1.0)" xfId="1292"/>
    <cellStyle name="Связанная ячейка 7" xfId="1293"/>
    <cellStyle name="Связанная ячейка 7 2" xfId="1294"/>
    <cellStyle name="Связанная ячейка 7_46EE.2011(v1.0)" xfId="1295"/>
    <cellStyle name="Связанная ячейка 8" xfId="1296"/>
    <cellStyle name="Связанная ячейка 8 2" xfId="1297"/>
    <cellStyle name="Связанная ячейка 8_46EE.2011(v1.0)" xfId="1298"/>
    <cellStyle name="Связанная ячейка 9" xfId="1299"/>
    <cellStyle name="Связанная ячейка 9 2" xfId="1300"/>
    <cellStyle name="Связанная ячейка 9_46EE.2011(v1.0)" xfId="1301"/>
    <cellStyle name="Стиль 1" xfId="1302"/>
    <cellStyle name="Стиль 1 2" xfId="1303"/>
    <cellStyle name="ТЕКСТ" xfId="1304"/>
    <cellStyle name="ТЕКСТ 2" xfId="1305"/>
    <cellStyle name="ТЕКСТ 3" xfId="1306"/>
    <cellStyle name="ТЕКСТ 4" xfId="1307"/>
    <cellStyle name="ТЕКСТ 5" xfId="1308"/>
    <cellStyle name="ТЕКСТ 6" xfId="1309"/>
    <cellStyle name="ТЕКСТ 7" xfId="1310"/>
    <cellStyle name="ТЕКСТ 8" xfId="1311"/>
    <cellStyle name="Текст предупреждения" xfId="1312"/>
    <cellStyle name="Текст предупреждения 2" xfId="1313"/>
    <cellStyle name="Текст предупреждения 2 2" xfId="1314"/>
    <cellStyle name="Текст предупреждения 3" xfId="1315"/>
    <cellStyle name="Текст предупреждения 3 2" xfId="1316"/>
    <cellStyle name="Текст предупреждения 4" xfId="1317"/>
    <cellStyle name="Текст предупреждения 4 2" xfId="1318"/>
    <cellStyle name="Текст предупреждения 5" xfId="1319"/>
    <cellStyle name="Текст предупреждения 5 2" xfId="1320"/>
    <cellStyle name="Текст предупреждения 6" xfId="1321"/>
    <cellStyle name="Текст предупреждения 6 2" xfId="1322"/>
    <cellStyle name="Текст предупреждения 7" xfId="1323"/>
    <cellStyle name="Текст предупреждения 7 2" xfId="1324"/>
    <cellStyle name="Текст предупреждения 8" xfId="1325"/>
    <cellStyle name="Текст предупреждения 8 2" xfId="1326"/>
    <cellStyle name="Текст предупреждения 9" xfId="1327"/>
    <cellStyle name="Текст предупреждения 9 2" xfId="1328"/>
    <cellStyle name="Текстовый" xfId="1329"/>
    <cellStyle name="Текстовый 2" xfId="1330"/>
    <cellStyle name="Текстовый 3" xfId="1331"/>
    <cellStyle name="Текстовый 4" xfId="1332"/>
    <cellStyle name="Текстовый 5" xfId="1333"/>
    <cellStyle name="Текстовый 6" xfId="1334"/>
    <cellStyle name="Текстовый 7" xfId="1335"/>
    <cellStyle name="Текстовый 8" xfId="1336"/>
    <cellStyle name="Текстовый_1" xfId="1337"/>
    <cellStyle name="Тысячи [0]_22гк" xfId="1338"/>
    <cellStyle name="Тысячи_22гк" xfId="1339"/>
    <cellStyle name="ФИКСИРОВАННЫЙ" xfId="1340"/>
    <cellStyle name="ФИКСИРОВАННЫЙ 2" xfId="1341"/>
    <cellStyle name="ФИКСИРОВАННЫЙ 3" xfId="1342"/>
    <cellStyle name="ФИКСИРОВАННЫЙ 4" xfId="1343"/>
    <cellStyle name="ФИКСИРОВАННЫЙ 5" xfId="1344"/>
    <cellStyle name="ФИКСИРОВАННЫЙ 6" xfId="1345"/>
    <cellStyle name="ФИКСИРОВАННЫЙ 7" xfId="1346"/>
    <cellStyle name="ФИКСИРОВАННЫЙ 8" xfId="1347"/>
    <cellStyle name="ФИКСИРОВАННЫЙ_1" xfId="1348"/>
    <cellStyle name="Comma" xfId="1349"/>
    <cellStyle name="Comma [0]" xfId="1350"/>
    <cellStyle name="Финансовый 2" xfId="1351"/>
    <cellStyle name="Финансовый 2 2" xfId="1352"/>
    <cellStyle name="Финансовый 2_46EE.2011(v1.0)" xfId="1353"/>
    <cellStyle name="Финансовый 3" xfId="1354"/>
    <cellStyle name="Финансовый 4" xfId="1355"/>
    <cellStyle name="Формула" xfId="1356"/>
    <cellStyle name="Формула 2" xfId="1357"/>
    <cellStyle name="Формула_A РТ 2009 Рязаньэнерго" xfId="1358"/>
    <cellStyle name="ФормулаВБ" xfId="1359"/>
    <cellStyle name="ФормулаНаКонтроль" xfId="1360"/>
    <cellStyle name="Хороший" xfId="1361"/>
    <cellStyle name="Хороший 2" xfId="1362"/>
    <cellStyle name="Хороший 2 2" xfId="1363"/>
    <cellStyle name="Хороший 3" xfId="1364"/>
    <cellStyle name="Хороший 3 2" xfId="1365"/>
    <cellStyle name="Хороший 4" xfId="1366"/>
    <cellStyle name="Хороший 4 2" xfId="1367"/>
    <cellStyle name="Хороший 5" xfId="1368"/>
    <cellStyle name="Хороший 5 2" xfId="1369"/>
    <cellStyle name="Хороший 6" xfId="1370"/>
    <cellStyle name="Хороший 6 2" xfId="1371"/>
    <cellStyle name="Хороший 7" xfId="1372"/>
    <cellStyle name="Хороший 7 2" xfId="1373"/>
    <cellStyle name="Хороший 8" xfId="1374"/>
    <cellStyle name="Хороший 8 2" xfId="1375"/>
    <cellStyle name="Хороший 9" xfId="1376"/>
    <cellStyle name="Хороший 9 2" xfId="1377"/>
    <cellStyle name="Цифры по центру с десятыми" xfId="1378"/>
    <cellStyle name="Џђћ–…ќ’ќ›‰" xfId="1379"/>
    <cellStyle name="Шапка таблицы" xfId="13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</xdr:row>
      <xdr:rowOff>161925</xdr:rowOff>
    </xdr:from>
    <xdr:to>
      <xdr:col>2</xdr:col>
      <xdr:colOff>200025</xdr:colOff>
      <xdr:row>18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9718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914400</xdr:colOff>
      <xdr:row>37</xdr:row>
      <xdr:rowOff>47625</xdr:rowOff>
    </xdr:from>
    <xdr:to>
      <xdr:col>6</xdr:col>
      <xdr:colOff>19050</xdr:colOff>
      <xdr:row>38</xdr:row>
      <xdr:rowOff>180975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05625" y="6991350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6</xdr:row>
      <xdr:rowOff>104775</xdr:rowOff>
    </xdr:from>
    <xdr:to>
      <xdr:col>10</xdr:col>
      <xdr:colOff>514350</xdr:colOff>
      <xdr:row>21</xdr:row>
      <xdr:rowOff>66675</xdr:rowOff>
    </xdr:to>
    <xdr:sp macro="[0]!SelectRegRF.Region_Click">
      <xdr:nvSpPr>
        <xdr:cNvPr id="1" name="ShapeReg_57"/>
        <xdr:cNvSpPr>
          <a:spLocks/>
        </xdr:cNvSpPr>
      </xdr:nvSpPr>
      <xdr:spPr>
        <a:xfrm>
          <a:off x="4619625" y="1123950"/>
          <a:ext cx="1990725" cy="2105025"/>
        </a:xfrm>
        <a:custGeom>
          <a:pathLst>
            <a:path h="8894" w="7376">
              <a:moveTo>
                <a:pt x="6531" y="0"/>
              </a:moveTo>
              <a:lnTo>
                <a:pt x="6441" y="89"/>
              </a:lnTo>
              <a:lnTo>
                <a:pt x="6441" y="155"/>
              </a:lnTo>
              <a:lnTo>
                <a:pt x="6486" y="199"/>
              </a:lnTo>
              <a:lnTo>
                <a:pt x="6394" y="199"/>
              </a:lnTo>
              <a:lnTo>
                <a:pt x="6310" y="268"/>
              </a:lnTo>
              <a:lnTo>
                <a:pt x="6192" y="319"/>
              </a:lnTo>
              <a:lnTo>
                <a:pt x="6060" y="188"/>
              </a:lnTo>
              <a:lnTo>
                <a:pt x="5997" y="124"/>
              </a:lnTo>
              <a:lnTo>
                <a:pt x="5868" y="131"/>
              </a:lnTo>
              <a:lnTo>
                <a:pt x="5712" y="155"/>
              </a:lnTo>
              <a:lnTo>
                <a:pt x="5623" y="263"/>
              </a:lnTo>
              <a:lnTo>
                <a:pt x="5524" y="362"/>
              </a:lnTo>
              <a:lnTo>
                <a:pt x="5407" y="536"/>
              </a:lnTo>
              <a:lnTo>
                <a:pt x="5407" y="672"/>
              </a:lnTo>
              <a:lnTo>
                <a:pt x="5313" y="790"/>
              </a:lnTo>
              <a:lnTo>
                <a:pt x="5223" y="879"/>
              </a:lnTo>
              <a:lnTo>
                <a:pt x="5124" y="884"/>
              </a:lnTo>
              <a:lnTo>
                <a:pt x="5035" y="837"/>
              </a:lnTo>
              <a:lnTo>
                <a:pt x="4908" y="907"/>
              </a:lnTo>
              <a:cubicBezTo>
                <a:pt x="4908" y="907"/>
                <a:pt x="4936" y="1030"/>
                <a:pt x="4922" y="1015"/>
              </a:cubicBezTo>
              <a:cubicBezTo>
                <a:pt x="4908" y="1001"/>
                <a:pt x="4833" y="921"/>
                <a:pt x="4833" y="921"/>
              </a:cubicBezTo>
              <a:lnTo>
                <a:pt x="4767" y="997"/>
              </a:lnTo>
              <a:lnTo>
                <a:pt x="4663" y="997"/>
              </a:lnTo>
              <a:cubicBezTo>
                <a:pt x="4663" y="997"/>
                <a:pt x="4600" y="976"/>
                <a:pt x="4631" y="945"/>
              </a:cubicBezTo>
              <a:cubicBezTo>
                <a:pt x="4661" y="914"/>
                <a:pt x="4701" y="860"/>
                <a:pt x="4701" y="860"/>
              </a:cubicBezTo>
              <a:lnTo>
                <a:pt x="4616" y="799"/>
              </a:lnTo>
              <a:lnTo>
                <a:pt x="4475" y="860"/>
              </a:lnTo>
              <a:lnTo>
                <a:pt x="4377" y="907"/>
              </a:lnTo>
              <a:lnTo>
                <a:pt x="4334" y="1025"/>
              </a:lnTo>
              <a:lnTo>
                <a:pt x="4315" y="1091"/>
              </a:lnTo>
              <a:lnTo>
                <a:pt x="4344" y="1241"/>
              </a:lnTo>
              <a:lnTo>
                <a:pt x="4344" y="1331"/>
              </a:lnTo>
              <a:lnTo>
                <a:pt x="4264" y="1406"/>
              </a:lnTo>
              <a:lnTo>
                <a:pt x="4287" y="1223"/>
              </a:lnTo>
              <a:lnTo>
                <a:pt x="4198" y="1194"/>
              </a:lnTo>
              <a:lnTo>
                <a:pt x="4127" y="1265"/>
              </a:lnTo>
              <a:lnTo>
                <a:pt x="4047" y="1302"/>
              </a:lnTo>
              <a:lnTo>
                <a:pt x="4080" y="1175"/>
              </a:lnTo>
              <a:cubicBezTo>
                <a:pt x="4080" y="1175"/>
                <a:pt x="4170" y="1143"/>
                <a:pt x="4170" y="1114"/>
              </a:cubicBezTo>
              <a:cubicBezTo>
                <a:pt x="4170" y="1086"/>
                <a:pt x="4151" y="1067"/>
                <a:pt x="4151" y="1067"/>
              </a:cubicBezTo>
              <a:lnTo>
                <a:pt x="4014" y="1128"/>
              </a:lnTo>
              <a:lnTo>
                <a:pt x="3840" y="1194"/>
              </a:lnTo>
              <a:lnTo>
                <a:pt x="3803" y="1302"/>
              </a:lnTo>
              <a:lnTo>
                <a:pt x="3671" y="1368"/>
              </a:lnTo>
              <a:lnTo>
                <a:pt x="3582" y="1368"/>
              </a:lnTo>
              <a:lnTo>
                <a:pt x="3520" y="1429"/>
              </a:lnTo>
              <a:lnTo>
                <a:pt x="3619" y="1491"/>
              </a:lnTo>
              <a:lnTo>
                <a:pt x="3633" y="1556"/>
              </a:lnTo>
              <a:lnTo>
                <a:pt x="3530" y="1650"/>
              </a:lnTo>
              <a:lnTo>
                <a:pt x="3530" y="1749"/>
              </a:lnTo>
              <a:lnTo>
                <a:pt x="3586" y="1787"/>
              </a:lnTo>
              <a:lnTo>
                <a:pt x="3633" y="1665"/>
              </a:lnTo>
              <a:lnTo>
                <a:pt x="3666" y="1693"/>
              </a:lnTo>
              <a:lnTo>
                <a:pt x="3666" y="1796"/>
              </a:lnTo>
              <a:lnTo>
                <a:pt x="3746" y="1839"/>
              </a:lnTo>
              <a:lnTo>
                <a:pt x="3817" y="1909"/>
              </a:lnTo>
              <a:lnTo>
                <a:pt x="3850" y="1928"/>
              </a:lnTo>
              <a:lnTo>
                <a:pt x="3779" y="1999"/>
              </a:lnTo>
              <a:lnTo>
                <a:pt x="3690" y="1994"/>
              </a:lnTo>
              <a:lnTo>
                <a:pt x="3638" y="2050"/>
              </a:lnTo>
              <a:lnTo>
                <a:pt x="3598" y="2090"/>
              </a:lnTo>
              <a:lnTo>
                <a:pt x="3709" y="2140"/>
              </a:lnTo>
              <a:lnTo>
                <a:pt x="3709" y="2210"/>
              </a:lnTo>
              <a:lnTo>
                <a:pt x="3605" y="2182"/>
              </a:lnTo>
              <a:lnTo>
                <a:pt x="3516" y="2187"/>
              </a:lnTo>
              <a:lnTo>
                <a:pt x="3393" y="2215"/>
              </a:lnTo>
              <a:lnTo>
                <a:pt x="3328" y="2337"/>
              </a:lnTo>
              <a:lnTo>
                <a:pt x="3351" y="2460"/>
              </a:lnTo>
              <a:lnTo>
                <a:pt x="3234" y="2460"/>
              </a:lnTo>
              <a:lnTo>
                <a:pt x="3130" y="2488"/>
              </a:lnTo>
              <a:lnTo>
                <a:pt x="3064" y="2422"/>
              </a:lnTo>
              <a:lnTo>
                <a:pt x="2947" y="2408"/>
              </a:lnTo>
              <a:lnTo>
                <a:pt x="2947" y="2492"/>
              </a:lnTo>
              <a:lnTo>
                <a:pt x="3008" y="2554"/>
              </a:lnTo>
              <a:lnTo>
                <a:pt x="3008" y="2619"/>
              </a:lnTo>
              <a:lnTo>
                <a:pt x="3036" y="2690"/>
              </a:lnTo>
              <a:lnTo>
                <a:pt x="3083" y="2845"/>
              </a:lnTo>
              <a:lnTo>
                <a:pt x="3074" y="2935"/>
              </a:lnTo>
              <a:lnTo>
                <a:pt x="2965" y="2878"/>
              </a:lnTo>
              <a:lnTo>
                <a:pt x="2923" y="2921"/>
              </a:lnTo>
              <a:lnTo>
                <a:pt x="2824" y="2902"/>
              </a:lnTo>
              <a:lnTo>
                <a:pt x="2754" y="2855"/>
              </a:lnTo>
              <a:lnTo>
                <a:pt x="2662" y="2763"/>
              </a:lnTo>
              <a:lnTo>
                <a:pt x="2566" y="2765"/>
              </a:lnTo>
              <a:lnTo>
                <a:pt x="2566" y="2690"/>
              </a:lnTo>
              <a:cubicBezTo>
                <a:pt x="2566" y="2690"/>
                <a:pt x="2523" y="2624"/>
                <a:pt x="2523" y="2648"/>
              </a:cubicBezTo>
              <a:cubicBezTo>
                <a:pt x="2523" y="2671"/>
                <a:pt x="2472" y="2695"/>
                <a:pt x="2472" y="2695"/>
              </a:cubicBezTo>
              <a:lnTo>
                <a:pt x="2406" y="2629"/>
              </a:lnTo>
              <a:lnTo>
                <a:pt x="2443" y="2591"/>
              </a:lnTo>
              <a:lnTo>
                <a:pt x="2504" y="2572"/>
              </a:lnTo>
              <a:lnTo>
                <a:pt x="2504" y="2469"/>
              </a:lnTo>
              <a:lnTo>
                <a:pt x="2457" y="2422"/>
              </a:lnTo>
              <a:lnTo>
                <a:pt x="2368" y="2478"/>
              </a:lnTo>
              <a:lnTo>
                <a:pt x="2368" y="2389"/>
              </a:lnTo>
              <a:lnTo>
                <a:pt x="2314" y="2335"/>
              </a:lnTo>
              <a:lnTo>
                <a:pt x="2260" y="2335"/>
              </a:lnTo>
              <a:lnTo>
                <a:pt x="2297" y="2220"/>
              </a:lnTo>
              <a:lnTo>
                <a:pt x="2185" y="2182"/>
              </a:lnTo>
              <a:lnTo>
                <a:pt x="2152" y="2215"/>
              </a:lnTo>
              <a:lnTo>
                <a:pt x="2048" y="2135"/>
              </a:lnTo>
              <a:cubicBezTo>
                <a:pt x="2048" y="2135"/>
                <a:pt x="2039" y="2180"/>
                <a:pt x="2004" y="2180"/>
              </a:cubicBezTo>
              <a:cubicBezTo>
                <a:pt x="1968" y="2180"/>
                <a:pt x="1973" y="2267"/>
                <a:pt x="1973" y="2267"/>
              </a:cubicBezTo>
              <a:lnTo>
                <a:pt x="1935" y="2295"/>
              </a:lnTo>
              <a:lnTo>
                <a:pt x="1898" y="2253"/>
              </a:lnTo>
              <a:lnTo>
                <a:pt x="1860" y="2262"/>
              </a:lnTo>
              <a:lnTo>
                <a:pt x="1841" y="2318"/>
              </a:lnTo>
              <a:lnTo>
                <a:pt x="1766" y="2267"/>
              </a:lnTo>
              <a:lnTo>
                <a:pt x="1717" y="2217"/>
              </a:lnTo>
              <a:lnTo>
                <a:pt x="1658" y="2262"/>
              </a:lnTo>
              <a:lnTo>
                <a:pt x="1601" y="2206"/>
              </a:lnTo>
              <a:lnTo>
                <a:pt x="1587" y="2262"/>
              </a:lnTo>
              <a:lnTo>
                <a:pt x="1568" y="2370"/>
              </a:lnTo>
              <a:lnTo>
                <a:pt x="1639" y="2478"/>
              </a:lnTo>
              <a:lnTo>
                <a:pt x="1653" y="2572"/>
              </a:lnTo>
              <a:cubicBezTo>
                <a:pt x="1653" y="2572"/>
                <a:pt x="1677" y="2657"/>
                <a:pt x="1653" y="2657"/>
              </a:cubicBezTo>
              <a:cubicBezTo>
                <a:pt x="1630" y="2657"/>
                <a:pt x="1526" y="2676"/>
                <a:pt x="1526" y="2676"/>
              </a:cubicBezTo>
              <a:lnTo>
                <a:pt x="1427" y="2761"/>
              </a:lnTo>
              <a:lnTo>
                <a:pt x="1329" y="2798"/>
              </a:lnTo>
              <a:lnTo>
                <a:pt x="1272" y="2709"/>
              </a:lnTo>
              <a:lnTo>
                <a:pt x="1258" y="2760"/>
              </a:lnTo>
              <a:lnTo>
                <a:pt x="1253" y="2798"/>
              </a:lnTo>
              <a:lnTo>
                <a:pt x="1107" y="2798"/>
              </a:lnTo>
              <a:lnTo>
                <a:pt x="1030" y="2721"/>
              </a:lnTo>
              <a:lnTo>
                <a:pt x="1063" y="2688"/>
              </a:lnTo>
              <a:lnTo>
                <a:pt x="1027" y="2633"/>
              </a:lnTo>
              <a:lnTo>
                <a:pt x="886" y="2676"/>
              </a:lnTo>
              <a:lnTo>
                <a:pt x="708" y="2709"/>
              </a:lnTo>
              <a:lnTo>
                <a:pt x="590" y="2770"/>
              </a:lnTo>
              <a:lnTo>
                <a:pt x="503" y="2857"/>
              </a:lnTo>
              <a:lnTo>
                <a:pt x="458" y="2902"/>
              </a:lnTo>
              <a:lnTo>
                <a:pt x="524" y="2963"/>
              </a:lnTo>
              <a:lnTo>
                <a:pt x="458" y="2963"/>
              </a:lnTo>
              <a:lnTo>
                <a:pt x="402" y="2883"/>
              </a:lnTo>
              <a:lnTo>
                <a:pt x="402" y="2789"/>
              </a:lnTo>
              <a:lnTo>
                <a:pt x="353" y="2739"/>
              </a:lnTo>
              <a:lnTo>
                <a:pt x="294" y="2822"/>
              </a:lnTo>
              <a:lnTo>
                <a:pt x="275" y="2878"/>
              </a:lnTo>
              <a:lnTo>
                <a:pt x="181" y="2841"/>
              </a:lnTo>
              <a:lnTo>
                <a:pt x="101" y="2822"/>
              </a:lnTo>
              <a:lnTo>
                <a:pt x="113" y="2904"/>
              </a:lnTo>
              <a:lnTo>
                <a:pt x="151" y="2934"/>
              </a:lnTo>
              <a:lnTo>
                <a:pt x="141" y="2979"/>
              </a:lnTo>
              <a:lnTo>
                <a:pt x="109" y="3013"/>
              </a:lnTo>
              <a:lnTo>
                <a:pt x="130" y="3068"/>
              </a:lnTo>
              <a:lnTo>
                <a:pt x="172" y="3131"/>
              </a:lnTo>
              <a:lnTo>
                <a:pt x="212" y="3171"/>
              </a:lnTo>
              <a:lnTo>
                <a:pt x="196" y="3265"/>
              </a:lnTo>
              <a:lnTo>
                <a:pt x="229" y="3336"/>
              </a:lnTo>
              <a:lnTo>
                <a:pt x="324" y="3371"/>
              </a:lnTo>
              <a:lnTo>
                <a:pt x="324" y="3420"/>
              </a:lnTo>
              <a:lnTo>
                <a:pt x="451" y="3512"/>
              </a:lnTo>
              <a:lnTo>
                <a:pt x="511" y="3572"/>
              </a:lnTo>
              <a:lnTo>
                <a:pt x="511" y="3688"/>
              </a:lnTo>
              <a:lnTo>
                <a:pt x="578" y="3815"/>
              </a:lnTo>
              <a:lnTo>
                <a:pt x="652" y="3815"/>
              </a:lnTo>
              <a:lnTo>
                <a:pt x="659" y="3911"/>
              </a:lnTo>
              <a:lnTo>
                <a:pt x="621" y="3911"/>
              </a:lnTo>
              <a:lnTo>
                <a:pt x="601" y="3976"/>
              </a:lnTo>
              <a:lnTo>
                <a:pt x="511" y="4066"/>
              </a:lnTo>
              <a:lnTo>
                <a:pt x="434" y="4119"/>
              </a:lnTo>
              <a:lnTo>
                <a:pt x="437" y="4288"/>
              </a:lnTo>
              <a:lnTo>
                <a:pt x="367" y="4313"/>
              </a:lnTo>
              <a:lnTo>
                <a:pt x="342" y="4405"/>
              </a:lnTo>
              <a:lnTo>
                <a:pt x="395" y="4458"/>
              </a:lnTo>
              <a:lnTo>
                <a:pt x="395" y="4535"/>
              </a:lnTo>
              <a:lnTo>
                <a:pt x="367" y="4599"/>
              </a:lnTo>
              <a:lnTo>
                <a:pt x="271" y="4570"/>
              </a:lnTo>
              <a:lnTo>
                <a:pt x="201" y="4592"/>
              </a:lnTo>
              <a:lnTo>
                <a:pt x="99" y="4736"/>
              </a:lnTo>
              <a:lnTo>
                <a:pt x="0" y="4775"/>
              </a:lnTo>
              <a:lnTo>
                <a:pt x="0" y="4814"/>
              </a:lnTo>
              <a:lnTo>
                <a:pt x="25" y="4877"/>
              </a:lnTo>
              <a:lnTo>
                <a:pt x="60" y="4959"/>
              </a:lnTo>
              <a:lnTo>
                <a:pt x="143" y="5015"/>
              </a:lnTo>
              <a:lnTo>
                <a:pt x="151" y="5171"/>
              </a:lnTo>
              <a:lnTo>
                <a:pt x="234" y="5321"/>
              </a:lnTo>
              <a:lnTo>
                <a:pt x="234" y="5382"/>
              </a:lnTo>
              <a:lnTo>
                <a:pt x="254" y="5500"/>
              </a:lnTo>
              <a:lnTo>
                <a:pt x="281" y="5682"/>
              </a:lnTo>
              <a:lnTo>
                <a:pt x="210" y="5703"/>
              </a:lnTo>
              <a:lnTo>
                <a:pt x="163" y="5779"/>
              </a:lnTo>
              <a:lnTo>
                <a:pt x="119" y="5823"/>
              </a:lnTo>
              <a:lnTo>
                <a:pt x="146" y="5903"/>
              </a:lnTo>
              <a:lnTo>
                <a:pt x="172" y="5876"/>
              </a:lnTo>
              <a:lnTo>
                <a:pt x="260" y="5911"/>
              </a:lnTo>
              <a:lnTo>
                <a:pt x="260" y="5988"/>
              </a:lnTo>
              <a:lnTo>
                <a:pt x="293" y="6020"/>
              </a:lnTo>
              <a:lnTo>
                <a:pt x="260" y="6049"/>
              </a:lnTo>
              <a:lnTo>
                <a:pt x="260" y="6132"/>
              </a:lnTo>
              <a:lnTo>
                <a:pt x="342" y="6176"/>
              </a:lnTo>
              <a:lnTo>
                <a:pt x="369" y="6305"/>
              </a:lnTo>
              <a:lnTo>
                <a:pt x="466" y="6402"/>
              </a:lnTo>
              <a:lnTo>
                <a:pt x="434" y="6493"/>
              </a:lnTo>
              <a:lnTo>
                <a:pt x="378" y="6581"/>
              </a:lnTo>
              <a:lnTo>
                <a:pt x="401" y="6652"/>
              </a:lnTo>
              <a:lnTo>
                <a:pt x="401" y="6713"/>
              </a:lnTo>
              <a:lnTo>
                <a:pt x="372" y="6743"/>
              </a:lnTo>
              <a:lnTo>
                <a:pt x="372" y="6837"/>
              </a:lnTo>
              <a:lnTo>
                <a:pt x="422" y="6860"/>
              </a:lnTo>
              <a:lnTo>
                <a:pt x="498" y="6860"/>
              </a:lnTo>
              <a:lnTo>
                <a:pt x="536" y="6822"/>
              </a:lnTo>
              <a:lnTo>
                <a:pt x="580" y="6822"/>
              </a:lnTo>
              <a:lnTo>
                <a:pt x="622" y="6872"/>
              </a:lnTo>
              <a:lnTo>
                <a:pt x="707" y="6840"/>
              </a:lnTo>
              <a:lnTo>
                <a:pt x="771" y="6869"/>
              </a:lnTo>
              <a:lnTo>
                <a:pt x="823" y="6818"/>
              </a:lnTo>
              <a:lnTo>
                <a:pt x="892" y="6822"/>
              </a:lnTo>
              <a:lnTo>
                <a:pt x="895" y="6878"/>
              </a:lnTo>
              <a:lnTo>
                <a:pt x="961" y="6944"/>
              </a:lnTo>
              <a:lnTo>
                <a:pt x="961" y="7004"/>
              </a:lnTo>
              <a:lnTo>
                <a:pt x="898" y="7022"/>
              </a:lnTo>
              <a:lnTo>
                <a:pt x="898" y="7113"/>
              </a:lnTo>
              <a:lnTo>
                <a:pt x="974" y="7107"/>
              </a:lnTo>
              <a:lnTo>
                <a:pt x="1054" y="7084"/>
              </a:lnTo>
              <a:lnTo>
                <a:pt x="1124" y="7134"/>
              </a:lnTo>
              <a:lnTo>
                <a:pt x="1183" y="7239"/>
              </a:lnTo>
              <a:lnTo>
                <a:pt x="1209" y="7342"/>
              </a:lnTo>
              <a:lnTo>
                <a:pt x="1242" y="7375"/>
              </a:lnTo>
              <a:lnTo>
                <a:pt x="1212" y="7404"/>
              </a:lnTo>
              <a:lnTo>
                <a:pt x="1212" y="7472"/>
              </a:lnTo>
              <a:lnTo>
                <a:pt x="1286" y="7507"/>
              </a:lnTo>
              <a:lnTo>
                <a:pt x="1353" y="7507"/>
              </a:lnTo>
              <a:lnTo>
                <a:pt x="1405" y="7558"/>
              </a:lnTo>
              <a:lnTo>
                <a:pt x="1394" y="7645"/>
              </a:lnTo>
              <a:lnTo>
                <a:pt x="1358" y="7682"/>
              </a:lnTo>
              <a:lnTo>
                <a:pt x="1358" y="7745"/>
              </a:lnTo>
              <a:lnTo>
                <a:pt x="1411" y="7798"/>
              </a:lnTo>
              <a:lnTo>
                <a:pt x="1438" y="7862"/>
              </a:lnTo>
              <a:lnTo>
                <a:pt x="1447" y="7918"/>
              </a:lnTo>
              <a:lnTo>
                <a:pt x="1506" y="7939"/>
              </a:lnTo>
              <a:lnTo>
                <a:pt x="1588" y="7974"/>
              </a:lnTo>
              <a:lnTo>
                <a:pt x="1588" y="8088"/>
              </a:lnTo>
              <a:lnTo>
                <a:pt x="1571" y="8206"/>
              </a:lnTo>
              <a:lnTo>
                <a:pt x="1571" y="8338"/>
              </a:lnTo>
              <a:lnTo>
                <a:pt x="1556" y="8479"/>
              </a:lnTo>
              <a:lnTo>
                <a:pt x="1568" y="8714"/>
              </a:lnTo>
              <a:lnTo>
                <a:pt x="1681" y="8827"/>
              </a:lnTo>
              <a:lnTo>
                <a:pt x="1782" y="8820"/>
              </a:lnTo>
              <a:lnTo>
                <a:pt x="1829" y="8749"/>
              </a:lnTo>
              <a:lnTo>
                <a:pt x="1859" y="8661"/>
              </a:lnTo>
              <a:lnTo>
                <a:pt x="1932" y="8661"/>
              </a:lnTo>
              <a:lnTo>
                <a:pt x="2088" y="8603"/>
              </a:lnTo>
              <a:lnTo>
                <a:pt x="2102" y="8526"/>
              </a:lnTo>
              <a:lnTo>
                <a:pt x="2161" y="8500"/>
              </a:lnTo>
              <a:lnTo>
                <a:pt x="2223" y="8561"/>
              </a:lnTo>
              <a:lnTo>
                <a:pt x="2223" y="8644"/>
              </a:lnTo>
              <a:lnTo>
                <a:pt x="2276" y="8717"/>
              </a:lnTo>
              <a:lnTo>
                <a:pt x="2276" y="8620"/>
              </a:lnTo>
              <a:lnTo>
                <a:pt x="2399" y="8535"/>
              </a:lnTo>
              <a:lnTo>
                <a:pt x="2399" y="8370"/>
              </a:lnTo>
              <a:lnTo>
                <a:pt x="2487" y="8282"/>
              </a:lnTo>
              <a:lnTo>
                <a:pt x="2523" y="8177"/>
              </a:lnTo>
              <a:lnTo>
                <a:pt x="2496" y="8085"/>
              </a:lnTo>
              <a:lnTo>
                <a:pt x="2562" y="8019"/>
              </a:lnTo>
              <a:lnTo>
                <a:pt x="2590" y="7927"/>
              </a:lnTo>
              <a:lnTo>
                <a:pt x="2646" y="7859"/>
              </a:lnTo>
              <a:lnTo>
                <a:pt x="2746" y="7874"/>
              </a:lnTo>
              <a:lnTo>
                <a:pt x="2846" y="7862"/>
              </a:lnTo>
              <a:lnTo>
                <a:pt x="2951" y="7912"/>
              </a:lnTo>
              <a:lnTo>
                <a:pt x="3043" y="7924"/>
              </a:lnTo>
              <a:lnTo>
                <a:pt x="3043" y="8009"/>
              </a:lnTo>
              <a:lnTo>
                <a:pt x="3087" y="8047"/>
              </a:lnTo>
              <a:lnTo>
                <a:pt x="3087" y="8115"/>
              </a:lnTo>
              <a:lnTo>
                <a:pt x="3189" y="8130"/>
              </a:lnTo>
              <a:lnTo>
                <a:pt x="3256" y="8064"/>
              </a:lnTo>
              <a:lnTo>
                <a:pt x="3256" y="7992"/>
              </a:lnTo>
              <a:lnTo>
                <a:pt x="3331" y="7992"/>
              </a:lnTo>
              <a:lnTo>
                <a:pt x="3382" y="8043"/>
              </a:lnTo>
              <a:lnTo>
                <a:pt x="3445" y="8112"/>
              </a:lnTo>
              <a:lnTo>
                <a:pt x="3445" y="8180"/>
              </a:lnTo>
              <a:lnTo>
                <a:pt x="3504" y="8185"/>
              </a:lnTo>
              <a:lnTo>
                <a:pt x="3542" y="8291"/>
              </a:lnTo>
              <a:lnTo>
                <a:pt x="3604" y="8353"/>
              </a:lnTo>
              <a:lnTo>
                <a:pt x="3676" y="8425"/>
              </a:lnTo>
              <a:lnTo>
                <a:pt x="3660" y="8476"/>
              </a:lnTo>
              <a:lnTo>
                <a:pt x="3708" y="8525"/>
              </a:lnTo>
              <a:lnTo>
                <a:pt x="3730" y="8632"/>
              </a:lnTo>
              <a:lnTo>
                <a:pt x="3833" y="8670"/>
              </a:lnTo>
              <a:lnTo>
                <a:pt x="3906" y="8767"/>
              </a:lnTo>
              <a:lnTo>
                <a:pt x="3977" y="8791"/>
              </a:lnTo>
              <a:lnTo>
                <a:pt x="3977" y="8873"/>
              </a:lnTo>
              <a:lnTo>
                <a:pt x="4053" y="8894"/>
              </a:lnTo>
              <a:lnTo>
                <a:pt x="4136" y="8811"/>
              </a:lnTo>
              <a:lnTo>
                <a:pt x="4227" y="8735"/>
              </a:lnTo>
              <a:lnTo>
                <a:pt x="4318" y="8735"/>
              </a:lnTo>
              <a:lnTo>
                <a:pt x="4360" y="8692"/>
              </a:lnTo>
              <a:lnTo>
                <a:pt x="4412" y="8744"/>
              </a:lnTo>
              <a:lnTo>
                <a:pt x="4482" y="8758"/>
              </a:lnTo>
              <a:lnTo>
                <a:pt x="4515" y="8726"/>
              </a:lnTo>
              <a:lnTo>
                <a:pt x="4609" y="8726"/>
              </a:lnTo>
              <a:lnTo>
                <a:pt x="4647" y="8776"/>
              </a:lnTo>
              <a:lnTo>
                <a:pt x="4706" y="8776"/>
              </a:lnTo>
              <a:lnTo>
                <a:pt x="4723" y="8706"/>
              </a:lnTo>
              <a:lnTo>
                <a:pt x="4841" y="8729"/>
              </a:lnTo>
              <a:lnTo>
                <a:pt x="4882" y="8688"/>
              </a:lnTo>
              <a:lnTo>
                <a:pt x="4967" y="8670"/>
              </a:lnTo>
              <a:lnTo>
                <a:pt x="5046" y="8706"/>
              </a:lnTo>
              <a:lnTo>
                <a:pt x="5146" y="8805"/>
              </a:lnTo>
              <a:lnTo>
                <a:pt x="5223" y="8770"/>
              </a:lnTo>
              <a:lnTo>
                <a:pt x="5308" y="8750"/>
              </a:lnTo>
              <a:lnTo>
                <a:pt x="5346" y="8697"/>
              </a:lnTo>
              <a:lnTo>
                <a:pt x="5411" y="8726"/>
              </a:lnTo>
              <a:lnTo>
                <a:pt x="5458" y="8679"/>
              </a:lnTo>
              <a:lnTo>
                <a:pt x="5511" y="8679"/>
              </a:lnTo>
              <a:lnTo>
                <a:pt x="5561" y="8729"/>
              </a:lnTo>
              <a:lnTo>
                <a:pt x="5609" y="8681"/>
              </a:lnTo>
              <a:lnTo>
                <a:pt x="5747" y="8542"/>
              </a:lnTo>
              <a:lnTo>
                <a:pt x="5848" y="8559"/>
              </a:lnTo>
              <a:lnTo>
                <a:pt x="5848" y="8494"/>
              </a:lnTo>
              <a:lnTo>
                <a:pt x="5975" y="8447"/>
              </a:lnTo>
              <a:lnTo>
                <a:pt x="6066" y="8465"/>
              </a:lnTo>
              <a:lnTo>
                <a:pt x="6160" y="8406"/>
              </a:lnTo>
              <a:lnTo>
                <a:pt x="6154" y="8309"/>
              </a:lnTo>
              <a:lnTo>
                <a:pt x="6307" y="8218"/>
              </a:lnTo>
              <a:lnTo>
                <a:pt x="6451" y="8100"/>
              </a:lnTo>
              <a:lnTo>
                <a:pt x="6398" y="7977"/>
              </a:lnTo>
              <a:lnTo>
                <a:pt x="6398" y="7883"/>
              </a:lnTo>
              <a:lnTo>
                <a:pt x="6336" y="7821"/>
              </a:lnTo>
              <a:lnTo>
                <a:pt x="6391" y="7767"/>
              </a:lnTo>
              <a:lnTo>
                <a:pt x="6407" y="7645"/>
              </a:lnTo>
              <a:lnTo>
                <a:pt x="6277" y="7589"/>
              </a:lnTo>
              <a:lnTo>
                <a:pt x="6172" y="7589"/>
              </a:lnTo>
              <a:lnTo>
                <a:pt x="6160" y="7527"/>
              </a:lnTo>
              <a:lnTo>
                <a:pt x="6233" y="7513"/>
              </a:lnTo>
              <a:lnTo>
                <a:pt x="6195" y="7436"/>
              </a:lnTo>
              <a:lnTo>
                <a:pt x="6216" y="7292"/>
              </a:lnTo>
              <a:lnTo>
                <a:pt x="6128" y="7278"/>
              </a:lnTo>
              <a:lnTo>
                <a:pt x="6039" y="7186"/>
              </a:lnTo>
              <a:lnTo>
                <a:pt x="6116" y="7169"/>
              </a:lnTo>
              <a:lnTo>
                <a:pt x="6125" y="7057"/>
              </a:lnTo>
              <a:lnTo>
                <a:pt x="6089" y="7022"/>
              </a:lnTo>
              <a:lnTo>
                <a:pt x="6069" y="6963"/>
              </a:lnTo>
              <a:lnTo>
                <a:pt x="6098" y="6890"/>
              </a:lnTo>
              <a:lnTo>
                <a:pt x="6039" y="6831"/>
              </a:lnTo>
              <a:lnTo>
                <a:pt x="6089" y="6763"/>
              </a:lnTo>
              <a:lnTo>
                <a:pt x="6047" y="6721"/>
              </a:lnTo>
              <a:lnTo>
                <a:pt x="6047" y="6619"/>
              </a:lnTo>
              <a:lnTo>
                <a:pt x="6142" y="6569"/>
              </a:lnTo>
              <a:lnTo>
                <a:pt x="6207" y="6534"/>
              </a:lnTo>
              <a:lnTo>
                <a:pt x="6283" y="6543"/>
              </a:lnTo>
              <a:lnTo>
                <a:pt x="6346" y="6480"/>
              </a:lnTo>
              <a:lnTo>
                <a:pt x="6430" y="6446"/>
              </a:lnTo>
              <a:lnTo>
                <a:pt x="6442" y="6364"/>
              </a:lnTo>
              <a:lnTo>
                <a:pt x="6388" y="6309"/>
              </a:lnTo>
              <a:lnTo>
                <a:pt x="6418" y="6232"/>
              </a:lnTo>
              <a:lnTo>
                <a:pt x="6527" y="6211"/>
              </a:lnTo>
              <a:lnTo>
                <a:pt x="6671" y="6067"/>
              </a:lnTo>
              <a:lnTo>
                <a:pt x="6665" y="5905"/>
              </a:lnTo>
              <a:lnTo>
                <a:pt x="6768" y="5870"/>
              </a:lnTo>
              <a:lnTo>
                <a:pt x="6768" y="5817"/>
              </a:lnTo>
              <a:lnTo>
                <a:pt x="6667" y="5716"/>
              </a:lnTo>
              <a:lnTo>
                <a:pt x="6645" y="5644"/>
              </a:lnTo>
              <a:lnTo>
                <a:pt x="6532" y="5531"/>
              </a:lnTo>
              <a:lnTo>
                <a:pt x="6460" y="5515"/>
              </a:lnTo>
              <a:lnTo>
                <a:pt x="6445" y="5424"/>
              </a:lnTo>
              <a:lnTo>
                <a:pt x="6463" y="5315"/>
              </a:lnTo>
              <a:lnTo>
                <a:pt x="6405" y="5258"/>
              </a:lnTo>
              <a:lnTo>
                <a:pt x="6492" y="5145"/>
              </a:lnTo>
              <a:lnTo>
                <a:pt x="6492" y="5045"/>
              </a:lnTo>
              <a:lnTo>
                <a:pt x="6498" y="4921"/>
              </a:lnTo>
              <a:lnTo>
                <a:pt x="6454" y="4877"/>
              </a:lnTo>
              <a:lnTo>
                <a:pt x="6430" y="4789"/>
              </a:lnTo>
              <a:lnTo>
                <a:pt x="6389" y="4748"/>
              </a:lnTo>
              <a:lnTo>
                <a:pt x="6386" y="4639"/>
              </a:lnTo>
              <a:lnTo>
                <a:pt x="6468" y="4622"/>
              </a:lnTo>
              <a:lnTo>
                <a:pt x="6539" y="4639"/>
              </a:lnTo>
              <a:lnTo>
                <a:pt x="6630" y="4689"/>
              </a:lnTo>
              <a:lnTo>
                <a:pt x="6721" y="4642"/>
              </a:lnTo>
              <a:lnTo>
                <a:pt x="6795" y="4619"/>
              </a:lnTo>
              <a:lnTo>
                <a:pt x="6868" y="4545"/>
              </a:lnTo>
              <a:lnTo>
                <a:pt x="6921" y="4451"/>
              </a:lnTo>
              <a:lnTo>
                <a:pt x="6991" y="4454"/>
              </a:lnTo>
              <a:lnTo>
                <a:pt x="7033" y="4428"/>
              </a:lnTo>
              <a:lnTo>
                <a:pt x="7063" y="4459"/>
              </a:lnTo>
              <a:lnTo>
                <a:pt x="7103" y="4445"/>
              </a:lnTo>
              <a:lnTo>
                <a:pt x="7103" y="4366"/>
              </a:lnTo>
              <a:lnTo>
                <a:pt x="7097" y="4237"/>
              </a:lnTo>
              <a:lnTo>
                <a:pt x="7112" y="4148"/>
              </a:lnTo>
              <a:lnTo>
                <a:pt x="7041" y="4078"/>
              </a:lnTo>
              <a:lnTo>
                <a:pt x="7024" y="4022"/>
              </a:lnTo>
              <a:lnTo>
                <a:pt x="6961" y="3959"/>
              </a:lnTo>
              <a:lnTo>
                <a:pt x="6850" y="3902"/>
              </a:lnTo>
              <a:lnTo>
                <a:pt x="6821" y="3834"/>
              </a:lnTo>
              <a:lnTo>
                <a:pt x="6745" y="3731"/>
              </a:lnTo>
              <a:lnTo>
                <a:pt x="6745" y="3675"/>
              </a:lnTo>
              <a:lnTo>
                <a:pt x="6706" y="3658"/>
              </a:lnTo>
              <a:lnTo>
                <a:pt x="6724" y="3564"/>
              </a:lnTo>
              <a:lnTo>
                <a:pt x="6755" y="3533"/>
              </a:lnTo>
              <a:lnTo>
                <a:pt x="6702" y="3480"/>
              </a:lnTo>
              <a:lnTo>
                <a:pt x="6715" y="3399"/>
              </a:lnTo>
              <a:lnTo>
                <a:pt x="6839" y="3349"/>
              </a:lnTo>
              <a:lnTo>
                <a:pt x="6839" y="3305"/>
              </a:lnTo>
              <a:lnTo>
                <a:pt x="6933" y="3308"/>
              </a:lnTo>
              <a:lnTo>
                <a:pt x="6924" y="3202"/>
              </a:lnTo>
              <a:lnTo>
                <a:pt x="6853" y="3182"/>
              </a:lnTo>
              <a:lnTo>
                <a:pt x="6806" y="3120"/>
              </a:lnTo>
              <a:lnTo>
                <a:pt x="6865" y="3064"/>
              </a:lnTo>
              <a:lnTo>
                <a:pt x="6924" y="3064"/>
              </a:lnTo>
              <a:lnTo>
                <a:pt x="6924" y="2991"/>
              </a:lnTo>
              <a:lnTo>
                <a:pt x="6983" y="2950"/>
              </a:lnTo>
              <a:lnTo>
                <a:pt x="6983" y="2897"/>
              </a:lnTo>
              <a:lnTo>
                <a:pt x="7056" y="2879"/>
              </a:lnTo>
              <a:lnTo>
                <a:pt x="7100" y="2932"/>
              </a:lnTo>
              <a:lnTo>
                <a:pt x="7162" y="2923"/>
              </a:lnTo>
              <a:lnTo>
                <a:pt x="7194" y="2856"/>
              </a:lnTo>
              <a:lnTo>
                <a:pt x="7174" y="2797"/>
              </a:lnTo>
              <a:lnTo>
                <a:pt x="7238" y="2694"/>
              </a:lnTo>
              <a:lnTo>
                <a:pt x="7259" y="2626"/>
              </a:lnTo>
              <a:lnTo>
                <a:pt x="7323" y="2615"/>
              </a:lnTo>
              <a:lnTo>
                <a:pt x="7323" y="2556"/>
              </a:lnTo>
              <a:lnTo>
                <a:pt x="7291" y="2471"/>
              </a:lnTo>
              <a:lnTo>
                <a:pt x="7215" y="2427"/>
              </a:lnTo>
              <a:lnTo>
                <a:pt x="7141" y="2353"/>
              </a:lnTo>
              <a:lnTo>
                <a:pt x="7141" y="2268"/>
              </a:lnTo>
              <a:lnTo>
                <a:pt x="7135" y="2174"/>
              </a:lnTo>
              <a:lnTo>
                <a:pt x="7065" y="2139"/>
              </a:lnTo>
              <a:lnTo>
                <a:pt x="7015" y="2071"/>
              </a:lnTo>
              <a:lnTo>
                <a:pt x="7015" y="1992"/>
              </a:lnTo>
              <a:lnTo>
                <a:pt x="7071" y="1980"/>
              </a:lnTo>
              <a:lnTo>
                <a:pt x="7044" y="1904"/>
              </a:lnTo>
              <a:lnTo>
                <a:pt x="6965" y="1880"/>
              </a:lnTo>
              <a:lnTo>
                <a:pt x="6980" y="1810"/>
              </a:lnTo>
              <a:lnTo>
                <a:pt x="7062" y="1777"/>
              </a:lnTo>
              <a:lnTo>
                <a:pt x="7062" y="1695"/>
              </a:lnTo>
              <a:lnTo>
                <a:pt x="7100" y="1657"/>
              </a:lnTo>
              <a:lnTo>
                <a:pt x="7191" y="1657"/>
              </a:lnTo>
              <a:lnTo>
                <a:pt x="7200" y="1560"/>
              </a:lnTo>
              <a:lnTo>
                <a:pt x="7318" y="1560"/>
              </a:lnTo>
              <a:lnTo>
                <a:pt x="7365" y="1513"/>
              </a:lnTo>
              <a:lnTo>
                <a:pt x="7335" y="1416"/>
              </a:lnTo>
              <a:lnTo>
                <a:pt x="7376" y="1337"/>
              </a:lnTo>
              <a:lnTo>
                <a:pt x="7321" y="1245"/>
              </a:lnTo>
              <a:lnTo>
                <a:pt x="7268" y="1245"/>
              </a:lnTo>
              <a:lnTo>
                <a:pt x="7218" y="1146"/>
              </a:lnTo>
              <a:lnTo>
                <a:pt x="7162" y="1090"/>
              </a:lnTo>
              <a:lnTo>
                <a:pt x="7085" y="1090"/>
              </a:lnTo>
              <a:lnTo>
                <a:pt x="6989" y="1122"/>
              </a:lnTo>
              <a:lnTo>
                <a:pt x="6900" y="1084"/>
              </a:lnTo>
              <a:lnTo>
                <a:pt x="6806" y="1069"/>
              </a:lnTo>
              <a:lnTo>
                <a:pt x="6806" y="960"/>
              </a:lnTo>
              <a:lnTo>
                <a:pt x="6733" y="919"/>
              </a:lnTo>
              <a:lnTo>
                <a:pt x="6695" y="825"/>
              </a:lnTo>
              <a:lnTo>
                <a:pt x="6751" y="737"/>
              </a:lnTo>
              <a:lnTo>
                <a:pt x="6751" y="640"/>
              </a:lnTo>
              <a:lnTo>
                <a:pt x="6815" y="596"/>
              </a:lnTo>
              <a:lnTo>
                <a:pt x="6815" y="502"/>
              </a:lnTo>
              <a:lnTo>
                <a:pt x="6859" y="390"/>
              </a:lnTo>
              <a:lnTo>
                <a:pt x="6956" y="317"/>
              </a:lnTo>
              <a:lnTo>
                <a:pt x="6883" y="194"/>
              </a:lnTo>
              <a:lnTo>
                <a:pt x="6798" y="161"/>
              </a:lnTo>
              <a:lnTo>
                <a:pt x="6774" y="103"/>
              </a:lnTo>
              <a:lnTo>
                <a:pt x="6680" y="91"/>
              </a:lnTo>
              <a:lnTo>
                <a:pt x="6568" y="53"/>
              </a:lnTo>
              <a:lnTo>
                <a:pt x="6531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295275</xdr:colOff>
      <xdr:row>1</xdr:row>
      <xdr:rowOff>28575</xdr:rowOff>
    </xdr:from>
    <xdr:to>
      <xdr:col>12</xdr:col>
      <xdr:colOff>104775</xdr:colOff>
      <xdr:row>8</xdr:row>
      <xdr:rowOff>123825</xdr:rowOff>
    </xdr:to>
    <xdr:sp macro="[0]!SelectRegRF.Region_Click">
      <xdr:nvSpPr>
        <xdr:cNvPr id="2" name="ShapeReg_82"/>
        <xdr:cNvSpPr>
          <a:spLocks/>
        </xdr:cNvSpPr>
      </xdr:nvSpPr>
      <xdr:spPr>
        <a:xfrm>
          <a:off x="6391275" y="171450"/>
          <a:ext cx="1028700" cy="1257300"/>
        </a:xfrm>
        <a:custGeom>
          <a:pathLst>
            <a:path h="4958" w="3819">
              <a:moveTo>
                <a:pt x="3725" y="3151"/>
              </a:moveTo>
              <a:lnTo>
                <a:pt x="3725" y="2982"/>
              </a:lnTo>
              <a:lnTo>
                <a:pt x="3692" y="2832"/>
              </a:lnTo>
              <a:lnTo>
                <a:pt x="3612" y="2709"/>
              </a:lnTo>
              <a:lnTo>
                <a:pt x="3648" y="2674"/>
              </a:lnTo>
              <a:lnTo>
                <a:pt x="3537" y="2601"/>
              </a:lnTo>
              <a:lnTo>
                <a:pt x="3565" y="2559"/>
              </a:lnTo>
              <a:lnTo>
                <a:pt x="3664" y="2559"/>
              </a:lnTo>
              <a:lnTo>
                <a:pt x="3725" y="2427"/>
              </a:lnTo>
              <a:lnTo>
                <a:pt x="3819" y="2389"/>
              </a:lnTo>
              <a:lnTo>
                <a:pt x="3819" y="2291"/>
              </a:lnTo>
              <a:lnTo>
                <a:pt x="3751" y="2222"/>
              </a:lnTo>
              <a:lnTo>
                <a:pt x="3716" y="2140"/>
              </a:lnTo>
              <a:lnTo>
                <a:pt x="3640" y="2197"/>
              </a:lnTo>
              <a:lnTo>
                <a:pt x="3589" y="2154"/>
              </a:lnTo>
              <a:lnTo>
                <a:pt x="3528" y="2164"/>
              </a:lnTo>
              <a:lnTo>
                <a:pt x="3478" y="2213"/>
              </a:lnTo>
              <a:lnTo>
                <a:pt x="3396" y="2213"/>
              </a:lnTo>
              <a:lnTo>
                <a:pt x="3372" y="2258"/>
              </a:lnTo>
              <a:lnTo>
                <a:pt x="3288" y="2258"/>
              </a:lnTo>
              <a:lnTo>
                <a:pt x="3288" y="2192"/>
              </a:lnTo>
              <a:lnTo>
                <a:pt x="3184" y="2197"/>
              </a:lnTo>
              <a:lnTo>
                <a:pt x="3128" y="2206"/>
              </a:lnTo>
              <a:lnTo>
                <a:pt x="3057" y="2201"/>
              </a:lnTo>
              <a:lnTo>
                <a:pt x="3029" y="2248"/>
              </a:lnTo>
              <a:lnTo>
                <a:pt x="2970" y="2307"/>
              </a:lnTo>
              <a:lnTo>
                <a:pt x="2869" y="2309"/>
              </a:lnTo>
              <a:lnTo>
                <a:pt x="2813" y="2352"/>
              </a:lnTo>
              <a:lnTo>
                <a:pt x="2813" y="2441"/>
              </a:lnTo>
              <a:lnTo>
                <a:pt x="2751" y="2465"/>
              </a:lnTo>
              <a:lnTo>
                <a:pt x="2704" y="2418"/>
              </a:lnTo>
              <a:lnTo>
                <a:pt x="2780" y="2328"/>
              </a:lnTo>
              <a:lnTo>
                <a:pt x="2728" y="2328"/>
              </a:lnTo>
              <a:lnTo>
                <a:pt x="2648" y="2361"/>
              </a:lnTo>
              <a:lnTo>
                <a:pt x="2681" y="2286"/>
              </a:lnTo>
              <a:lnTo>
                <a:pt x="2780" y="2244"/>
              </a:lnTo>
              <a:lnTo>
                <a:pt x="2850" y="2244"/>
              </a:lnTo>
              <a:lnTo>
                <a:pt x="2926" y="2121"/>
              </a:lnTo>
              <a:lnTo>
                <a:pt x="2907" y="2013"/>
              </a:lnTo>
              <a:lnTo>
                <a:pt x="2869" y="1877"/>
              </a:lnTo>
              <a:lnTo>
                <a:pt x="2791" y="1799"/>
              </a:lnTo>
              <a:lnTo>
                <a:pt x="2719" y="1726"/>
              </a:lnTo>
              <a:lnTo>
                <a:pt x="2676" y="1769"/>
              </a:lnTo>
              <a:lnTo>
                <a:pt x="2672" y="1679"/>
              </a:lnTo>
              <a:lnTo>
                <a:pt x="2601" y="1679"/>
              </a:lnTo>
              <a:lnTo>
                <a:pt x="2497" y="1707"/>
              </a:lnTo>
              <a:lnTo>
                <a:pt x="2434" y="1644"/>
              </a:lnTo>
              <a:lnTo>
                <a:pt x="2434" y="1580"/>
              </a:lnTo>
              <a:lnTo>
                <a:pt x="2352" y="1566"/>
              </a:lnTo>
              <a:lnTo>
                <a:pt x="2380" y="1538"/>
              </a:lnTo>
              <a:lnTo>
                <a:pt x="2422" y="1519"/>
              </a:lnTo>
              <a:lnTo>
                <a:pt x="2387" y="1484"/>
              </a:lnTo>
              <a:lnTo>
                <a:pt x="2394" y="1439"/>
              </a:lnTo>
              <a:lnTo>
                <a:pt x="2441" y="1467"/>
              </a:lnTo>
              <a:lnTo>
                <a:pt x="2493" y="1510"/>
              </a:lnTo>
              <a:lnTo>
                <a:pt x="2582" y="1510"/>
              </a:lnTo>
              <a:lnTo>
                <a:pt x="2643" y="1463"/>
              </a:lnTo>
              <a:lnTo>
                <a:pt x="2704" y="1510"/>
              </a:lnTo>
              <a:lnTo>
                <a:pt x="2782" y="1432"/>
              </a:lnTo>
              <a:lnTo>
                <a:pt x="2782" y="1312"/>
              </a:lnTo>
              <a:lnTo>
                <a:pt x="2747" y="1242"/>
              </a:lnTo>
              <a:lnTo>
                <a:pt x="2827" y="1124"/>
              </a:lnTo>
              <a:lnTo>
                <a:pt x="2916" y="1124"/>
              </a:lnTo>
              <a:lnTo>
                <a:pt x="2987" y="1152"/>
              </a:lnTo>
              <a:lnTo>
                <a:pt x="3085" y="1119"/>
              </a:lnTo>
              <a:lnTo>
                <a:pt x="3137" y="1007"/>
              </a:lnTo>
              <a:lnTo>
                <a:pt x="3236" y="898"/>
              </a:lnTo>
              <a:lnTo>
                <a:pt x="3344" y="889"/>
              </a:lnTo>
              <a:lnTo>
                <a:pt x="3386" y="767"/>
              </a:lnTo>
              <a:lnTo>
                <a:pt x="3307" y="743"/>
              </a:lnTo>
              <a:lnTo>
                <a:pt x="3307" y="706"/>
              </a:lnTo>
              <a:lnTo>
                <a:pt x="3405" y="706"/>
              </a:lnTo>
              <a:lnTo>
                <a:pt x="3372" y="630"/>
              </a:lnTo>
              <a:lnTo>
                <a:pt x="3372" y="569"/>
              </a:lnTo>
              <a:lnTo>
                <a:pt x="3321" y="635"/>
              </a:lnTo>
              <a:lnTo>
                <a:pt x="3269" y="649"/>
              </a:lnTo>
              <a:lnTo>
                <a:pt x="3208" y="555"/>
              </a:lnTo>
              <a:lnTo>
                <a:pt x="3121" y="468"/>
              </a:lnTo>
              <a:lnTo>
                <a:pt x="3121" y="517"/>
              </a:lnTo>
              <a:lnTo>
                <a:pt x="3010" y="475"/>
              </a:lnTo>
              <a:lnTo>
                <a:pt x="2958" y="527"/>
              </a:lnTo>
              <a:lnTo>
                <a:pt x="2874" y="513"/>
              </a:lnTo>
              <a:lnTo>
                <a:pt x="2982" y="442"/>
              </a:lnTo>
              <a:lnTo>
                <a:pt x="2982" y="343"/>
              </a:lnTo>
              <a:cubicBezTo>
                <a:pt x="2982" y="343"/>
                <a:pt x="3010" y="259"/>
                <a:pt x="2982" y="287"/>
              </a:cubicBezTo>
              <a:cubicBezTo>
                <a:pt x="2954" y="315"/>
                <a:pt x="2883" y="315"/>
                <a:pt x="2883" y="315"/>
              </a:cubicBezTo>
              <a:lnTo>
                <a:pt x="2935" y="207"/>
              </a:lnTo>
              <a:lnTo>
                <a:pt x="2888" y="160"/>
              </a:lnTo>
              <a:lnTo>
                <a:pt x="2827" y="108"/>
              </a:lnTo>
              <a:cubicBezTo>
                <a:pt x="2827" y="108"/>
                <a:pt x="2855" y="0"/>
                <a:pt x="2827" y="28"/>
              </a:cubicBezTo>
              <a:cubicBezTo>
                <a:pt x="2799" y="56"/>
                <a:pt x="2719" y="80"/>
                <a:pt x="2719" y="80"/>
              </a:cubicBezTo>
              <a:lnTo>
                <a:pt x="2634" y="198"/>
              </a:lnTo>
              <a:lnTo>
                <a:pt x="2601" y="198"/>
              </a:lnTo>
              <a:lnTo>
                <a:pt x="2488" y="240"/>
              </a:lnTo>
              <a:lnTo>
                <a:pt x="2422" y="306"/>
              </a:lnTo>
              <a:lnTo>
                <a:pt x="2375" y="372"/>
              </a:lnTo>
              <a:lnTo>
                <a:pt x="2366" y="456"/>
              </a:lnTo>
              <a:lnTo>
                <a:pt x="2314" y="451"/>
              </a:lnTo>
              <a:lnTo>
                <a:pt x="2314" y="494"/>
              </a:lnTo>
              <a:lnTo>
                <a:pt x="2389" y="513"/>
              </a:lnTo>
              <a:lnTo>
                <a:pt x="2300" y="574"/>
              </a:lnTo>
              <a:lnTo>
                <a:pt x="2272" y="658"/>
              </a:lnTo>
              <a:lnTo>
                <a:pt x="2356" y="682"/>
              </a:lnTo>
              <a:lnTo>
                <a:pt x="2488" y="691"/>
              </a:lnTo>
              <a:lnTo>
                <a:pt x="2601" y="668"/>
              </a:lnTo>
              <a:lnTo>
                <a:pt x="2601" y="724"/>
              </a:lnTo>
              <a:lnTo>
                <a:pt x="2488" y="785"/>
              </a:lnTo>
              <a:lnTo>
                <a:pt x="2425" y="849"/>
              </a:lnTo>
              <a:lnTo>
                <a:pt x="2328" y="776"/>
              </a:lnTo>
              <a:lnTo>
                <a:pt x="2220" y="809"/>
              </a:lnTo>
              <a:lnTo>
                <a:pt x="2145" y="734"/>
              </a:lnTo>
              <a:lnTo>
                <a:pt x="2079" y="771"/>
              </a:lnTo>
              <a:lnTo>
                <a:pt x="1975" y="818"/>
              </a:lnTo>
              <a:lnTo>
                <a:pt x="1891" y="908"/>
              </a:lnTo>
              <a:lnTo>
                <a:pt x="1731" y="955"/>
              </a:lnTo>
              <a:lnTo>
                <a:pt x="1646" y="1077"/>
              </a:lnTo>
              <a:lnTo>
                <a:pt x="1529" y="1124"/>
              </a:lnTo>
              <a:lnTo>
                <a:pt x="1432" y="1221"/>
              </a:lnTo>
              <a:lnTo>
                <a:pt x="1338" y="1315"/>
              </a:lnTo>
              <a:lnTo>
                <a:pt x="1237" y="1373"/>
              </a:lnTo>
              <a:lnTo>
                <a:pt x="1096" y="1435"/>
              </a:lnTo>
              <a:lnTo>
                <a:pt x="1023" y="1508"/>
              </a:lnTo>
              <a:lnTo>
                <a:pt x="863" y="1667"/>
              </a:lnTo>
              <a:lnTo>
                <a:pt x="719" y="1806"/>
              </a:lnTo>
              <a:lnTo>
                <a:pt x="682" y="1943"/>
              </a:lnTo>
              <a:lnTo>
                <a:pt x="602" y="2060"/>
              </a:lnTo>
              <a:lnTo>
                <a:pt x="574" y="2145"/>
              </a:lnTo>
              <a:lnTo>
                <a:pt x="602" y="2225"/>
              </a:lnTo>
              <a:lnTo>
                <a:pt x="536" y="2225"/>
              </a:lnTo>
              <a:lnTo>
                <a:pt x="461" y="2267"/>
              </a:lnTo>
              <a:lnTo>
                <a:pt x="451" y="2366"/>
              </a:lnTo>
              <a:lnTo>
                <a:pt x="367" y="2408"/>
              </a:lnTo>
              <a:lnTo>
                <a:pt x="343" y="2498"/>
              </a:lnTo>
              <a:lnTo>
                <a:pt x="343" y="2549"/>
              </a:lnTo>
              <a:lnTo>
                <a:pt x="437" y="2549"/>
              </a:lnTo>
              <a:lnTo>
                <a:pt x="465" y="2615"/>
              </a:lnTo>
              <a:lnTo>
                <a:pt x="583" y="2596"/>
              </a:lnTo>
              <a:lnTo>
                <a:pt x="743" y="2667"/>
              </a:lnTo>
              <a:lnTo>
                <a:pt x="795" y="2676"/>
              </a:lnTo>
              <a:lnTo>
                <a:pt x="823" y="2752"/>
              </a:lnTo>
              <a:lnTo>
                <a:pt x="799" y="2827"/>
              </a:lnTo>
              <a:lnTo>
                <a:pt x="705" y="2850"/>
              </a:lnTo>
              <a:lnTo>
                <a:pt x="602" y="2897"/>
              </a:lnTo>
              <a:lnTo>
                <a:pt x="527" y="2926"/>
              </a:lnTo>
              <a:lnTo>
                <a:pt x="418" y="2926"/>
              </a:lnTo>
              <a:lnTo>
                <a:pt x="348" y="2855"/>
              </a:lnTo>
              <a:lnTo>
                <a:pt x="416" y="2787"/>
              </a:lnTo>
              <a:lnTo>
                <a:pt x="327" y="2698"/>
              </a:lnTo>
              <a:lnTo>
                <a:pt x="277" y="2747"/>
              </a:lnTo>
              <a:lnTo>
                <a:pt x="226" y="2841"/>
              </a:lnTo>
              <a:lnTo>
                <a:pt x="291" y="2935"/>
              </a:lnTo>
              <a:lnTo>
                <a:pt x="273" y="2991"/>
              </a:lnTo>
              <a:lnTo>
                <a:pt x="320" y="3039"/>
              </a:lnTo>
              <a:lnTo>
                <a:pt x="291" y="3151"/>
              </a:lnTo>
              <a:lnTo>
                <a:pt x="174" y="3236"/>
              </a:lnTo>
              <a:lnTo>
                <a:pt x="174" y="3330"/>
              </a:lnTo>
              <a:lnTo>
                <a:pt x="113" y="3391"/>
              </a:lnTo>
              <a:lnTo>
                <a:pt x="42" y="3391"/>
              </a:lnTo>
              <a:lnTo>
                <a:pt x="0" y="3471"/>
              </a:lnTo>
              <a:lnTo>
                <a:pt x="0" y="3626"/>
              </a:lnTo>
              <a:lnTo>
                <a:pt x="37" y="3680"/>
              </a:lnTo>
              <a:lnTo>
                <a:pt x="149" y="3718"/>
              </a:lnTo>
              <a:lnTo>
                <a:pt x="243" y="3730"/>
              </a:lnTo>
              <a:lnTo>
                <a:pt x="266" y="3789"/>
              </a:lnTo>
              <a:lnTo>
                <a:pt x="351" y="3821"/>
              </a:lnTo>
              <a:lnTo>
                <a:pt x="425" y="3944"/>
              </a:lnTo>
              <a:lnTo>
                <a:pt x="328" y="4018"/>
              </a:lnTo>
              <a:lnTo>
                <a:pt x="284" y="4130"/>
              </a:lnTo>
              <a:lnTo>
                <a:pt x="284" y="4224"/>
              </a:lnTo>
              <a:lnTo>
                <a:pt x="219" y="4268"/>
              </a:lnTo>
              <a:lnTo>
                <a:pt x="219" y="4365"/>
              </a:lnTo>
              <a:lnTo>
                <a:pt x="163" y="4453"/>
              </a:lnTo>
              <a:lnTo>
                <a:pt x="201" y="4547"/>
              </a:lnTo>
              <a:lnTo>
                <a:pt x="275" y="4588"/>
              </a:lnTo>
              <a:lnTo>
                <a:pt x="275" y="4697"/>
              </a:lnTo>
              <a:lnTo>
                <a:pt x="369" y="4711"/>
              </a:lnTo>
              <a:lnTo>
                <a:pt x="457" y="4749"/>
              </a:lnTo>
              <a:lnTo>
                <a:pt x="554" y="4717"/>
              </a:lnTo>
              <a:lnTo>
                <a:pt x="630" y="4717"/>
              </a:lnTo>
              <a:lnTo>
                <a:pt x="686" y="4773"/>
              </a:lnTo>
              <a:lnTo>
                <a:pt x="736" y="4873"/>
              </a:lnTo>
              <a:lnTo>
                <a:pt x="789" y="4873"/>
              </a:lnTo>
              <a:lnTo>
                <a:pt x="895" y="4829"/>
              </a:lnTo>
              <a:lnTo>
                <a:pt x="943" y="4877"/>
              </a:lnTo>
              <a:lnTo>
                <a:pt x="1001" y="4958"/>
              </a:lnTo>
              <a:lnTo>
                <a:pt x="1080" y="4958"/>
              </a:lnTo>
              <a:lnTo>
                <a:pt x="1174" y="4923"/>
              </a:lnTo>
              <a:lnTo>
                <a:pt x="1203" y="4864"/>
              </a:lnTo>
              <a:lnTo>
                <a:pt x="1300" y="4885"/>
              </a:lnTo>
              <a:lnTo>
                <a:pt x="1412" y="4873"/>
              </a:lnTo>
              <a:lnTo>
                <a:pt x="1512" y="4735"/>
              </a:lnTo>
              <a:lnTo>
                <a:pt x="1662" y="4758"/>
              </a:lnTo>
              <a:lnTo>
                <a:pt x="1728" y="4692"/>
              </a:lnTo>
              <a:lnTo>
                <a:pt x="1817" y="4576"/>
              </a:lnTo>
              <a:lnTo>
                <a:pt x="1782" y="4538"/>
              </a:lnTo>
              <a:lnTo>
                <a:pt x="1782" y="4456"/>
              </a:lnTo>
              <a:lnTo>
                <a:pt x="1823" y="4370"/>
              </a:lnTo>
              <a:lnTo>
                <a:pt x="1900" y="4329"/>
              </a:lnTo>
              <a:lnTo>
                <a:pt x="1947" y="4282"/>
              </a:lnTo>
              <a:lnTo>
                <a:pt x="1911" y="4247"/>
              </a:lnTo>
              <a:lnTo>
                <a:pt x="1935" y="4223"/>
              </a:lnTo>
              <a:lnTo>
                <a:pt x="2005" y="4176"/>
              </a:lnTo>
              <a:lnTo>
                <a:pt x="2085" y="4182"/>
              </a:lnTo>
              <a:lnTo>
                <a:pt x="2105" y="4094"/>
              </a:lnTo>
              <a:lnTo>
                <a:pt x="2167" y="4047"/>
              </a:lnTo>
              <a:lnTo>
                <a:pt x="2167" y="3965"/>
              </a:lnTo>
              <a:lnTo>
                <a:pt x="2279" y="3930"/>
              </a:lnTo>
              <a:lnTo>
                <a:pt x="2329" y="3944"/>
              </a:lnTo>
              <a:lnTo>
                <a:pt x="2367" y="3889"/>
              </a:lnTo>
              <a:lnTo>
                <a:pt x="2343" y="3818"/>
              </a:lnTo>
              <a:lnTo>
                <a:pt x="2455" y="3800"/>
              </a:lnTo>
              <a:lnTo>
                <a:pt x="2522" y="3830"/>
              </a:lnTo>
              <a:lnTo>
                <a:pt x="2571" y="3781"/>
              </a:lnTo>
              <a:lnTo>
                <a:pt x="2652" y="3724"/>
              </a:lnTo>
              <a:lnTo>
                <a:pt x="2711" y="3742"/>
              </a:lnTo>
              <a:lnTo>
                <a:pt x="2737" y="3839"/>
              </a:lnTo>
              <a:lnTo>
                <a:pt x="2775" y="3912"/>
              </a:lnTo>
              <a:lnTo>
                <a:pt x="2805" y="3991"/>
              </a:lnTo>
              <a:lnTo>
                <a:pt x="2862" y="4049"/>
              </a:lnTo>
              <a:lnTo>
                <a:pt x="2934" y="3953"/>
              </a:lnTo>
              <a:lnTo>
                <a:pt x="3016" y="3938"/>
              </a:lnTo>
              <a:lnTo>
                <a:pt x="3081" y="3874"/>
              </a:lnTo>
              <a:lnTo>
                <a:pt x="3151" y="3850"/>
              </a:lnTo>
              <a:lnTo>
                <a:pt x="3204" y="3903"/>
              </a:lnTo>
              <a:lnTo>
                <a:pt x="3283" y="3856"/>
              </a:lnTo>
              <a:lnTo>
                <a:pt x="3330" y="3750"/>
              </a:lnTo>
              <a:lnTo>
                <a:pt x="3377" y="3606"/>
              </a:lnTo>
              <a:lnTo>
                <a:pt x="3336" y="3545"/>
              </a:lnTo>
              <a:lnTo>
                <a:pt x="3407" y="3436"/>
              </a:lnTo>
              <a:lnTo>
                <a:pt x="3442" y="3316"/>
              </a:lnTo>
              <a:lnTo>
                <a:pt x="3463" y="3195"/>
              </a:lnTo>
              <a:lnTo>
                <a:pt x="3533" y="3172"/>
              </a:lnTo>
              <a:lnTo>
                <a:pt x="3592" y="3230"/>
              </a:lnTo>
              <a:lnTo>
                <a:pt x="3674" y="3224"/>
              </a:lnTo>
              <a:lnTo>
                <a:pt x="3725" y="31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SelectRegRF.Region_Click">
      <xdr:nvSpPr>
        <xdr:cNvPr id="3" name="ShapeReg_36"/>
        <xdr:cNvSpPr>
          <a:spLocks/>
        </xdr:cNvSpPr>
      </xdr:nvSpPr>
      <xdr:spPr>
        <a:xfrm>
          <a:off x="1181100" y="273367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66675</xdr:rowOff>
    </xdr:from>
    <xdr:to>
      <xdr:col>9</xdr:col>
      <xdr:colOff>142875</xdr:colOff>
      <xdr:row>7</xdr:row>
      <xdr:rowOff>19050</xdr:rowOff>
    </xdr:to>
    <xdr:sp macro="[0]!SelectRegRF.Region_Click">
      <xdr:nvSpPr>
        <xdr:cNvPr id="4" name="Freeform 1363"/>
        <xdr:cNvSpPr>
          <a:spLocks/>
        </xdr:cNvSpPr>
      </xdr:nvSpPr>
      <xdr:spPr>
        <a:xfrm>
          <a:off x="5486400" y="1085850"/>
          <a:ext cx="142875" cy="95250"/>
        </a:xfrm>
        <a:custGeom>
          <a:pathLst>
            <a:path h="11" w="15">
              <a:moveTo>
                <a:pt x="0" y="7"/>
              </a:moveTo>
              <a:lnTo>
                <a:pt x="0" y="6"/>
              </a:lnTo>
              <a:lnTo>
                <a:pt x="2" y="7"/>
              </a:lnTo>
              <a:lnTo>
                <a:pt x="3" y="6"/>
              </a:lnTo>
              <a:lnTo>
                <a:pt x="4" y="5"/>
              </a:lnTo>
              <a:lnTo>
                <a:pt x="6" y="3"/>
              </a:lnTo>
              <a:lnTo>
                <a:pt x="7" y="4"/>
              </a:lnTo>
              <a:lnTo>
                <a:pt x="8" y="4"/>
              </a:lnTo>
              <a:lnTo>
                <a:pt x="9" y="3"/>
              </a:lnTo>
              <a:lnTo>
                <a:pt x="10" y="1"/>
              </a:lnTo>
              <a:lnTo>
                <a:pt x="13" y="0"/>
              </a:lnTo>
              <a:lnTo>
                <a:pt x="15" y="1"/>
              </a:lnTo>
              <a:lnTo>
                <a:pt x="14" y="5"/>
              </a:lnTo>
              <a:lnTo>
                <a:pt x="14" y="6"/>
              </a:lnTo>
              <a:lnTo>
                <a:pt x="13" y="7"/>
              </a:lnTo>
              <a:lnTo>
                <a:pt x="11" y="8"/>
              </a:lnTo>
              <a:lnTo>
                <a:pt x="8" y="9"/>
              </a:lnTo>
              <a:lnTo>
                <a:pt x="6" y="9"/>
              </a:lnTo>
              <a:lnTo>
                <a:pt x="5" y="11"/>
              </a:lnTo>
              <a:lnTo>
                <a:pt x="2" y="10"/>
              </a:lnTo>
              <a:lnTo>
                <a:pt x="1" y="8"/>
              </a:lnTo>
              <a:lnTo>
                <a:pt x="0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381000</xdr:colOff>
      <xdr:row>7</xdr:row>
      <xdr:rowOff>0</xdr:rowOff>
    </xdr:from>
    <xdr:to>
      <xdr:col>8</xdr:col>
      <xdr:colOff>600075</xdr:colOff>
      <xdr:row>8</xdr:row>
      <xdr:rowOff>38100</xdr:rowOff>
    </xdr:to>
    <xdr:sp macro="[0]!SelectRegRF.Region_Click">
      <xdr:nvSpPr>
        <xdr:cNvPr id="5" name="Freeform 1364"/>
        <xdr:cNvSpPr>
          <a:spLocks/>
        </xdr:cNvSpPr>
      </xdr:nvSpPr>
      <xdr:spPr>
        <a:xfrm>
          <a:off x="5257800" y="1162050"/>
          <a:ext cx="219075" cy="180975"/>
        </a:xfrm>
        <a:custGeom>
          <a:pathLst>
            <a:path h="22" w="23">
              <a:moveTo>
                <a:pt x="20" y="1"/>
              </a:moveTo>
              <a:lnTo>
                <a:pt x="16" y="1"/>
              </a:lnTo>
              <a:lnTo>
                <a:pt x="15" y="2"/>
              </a:lnTo>
              <a:lnTo>
                <a:pt x="13" y="3"/>
              </a:lnTo>
              <a:lnTo>
                <a:pt x="11" y="2"/>
              </a:lnTo>
              <a:lnTo>
                <a:pt x="8" y="3"/>
              </a:lnTo>
              <a:lnTo>
                <a:pt x="8" y="5"/>
              </a:lnTo>
              <a:lnTo>
                <a:pt x="9" y="6"/>
              </a:lnTo>
              <a:lnTo>
                <a:pt x="10" y="7"/>
              </a:lnTo>
              <a:lnTo>
                <a:pt x="11" y="8"/>
              </a:lnTo>
              <a:lnTo>
                <a:pt x="10" y="9"/>
              </a:lnTo>
              <a:lnTo>
                <a:pt x="8" y="8"/>
              </a:lnTo>
              <a:lnTo>
                <a:pt x="7" y="9"/>
              </a:lnTo>
              <a:lnTo>
                <a:pt x="6" y="7"/>
              </a:lnTo>
              <a:lnTo>
                <a:pt x="3" y="8"/>
              </a:lnTo>
              <a:lnTo>
                <a:pt x="1" y="7"/>
              </a:lnTo>
              <a:lnTo>
                <a:pt x="1" y="9"/>
              </a:lnTo>
              <a:lnTo>
                <a:pt x="2" y="10"/>
              </a:lnTo>
              <a:lnTo>
                <a:pt x="0" y="11"/>
              </a:lnTo>
              <a:lnTo>
                <a:pt x="0" y="13"/>
              </a:lnTo>
              <a:lnTo>
                <a:pt x="1" y="15"/>
              </a:lnTo>
              <a:lnTo>
                <a:pt x="1" y="16"/>
              </a:lnTo>
              <a:lnTo>
                <a:pt x="2" y="16"/>
              </a:lnTo>
              <a:lnTo>
                <a:pt x="4" y="18"/>
              </a:lnTo>
              <a:lnTo>
                <a:pt x="3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2" y="22"/>
              </a:lnTo>
              <a:lnTo>
                <a:pt x="14" y="22"/>
              </a:lnTo>
              <a:lnTo>
                <a:pt x="14" y="20"/>
              </a:lnTo>
              <a:lnTo>
                <a:pt x="13" y="18"/>
              </a:lnTo>
              <a:lnTo>
                <a:pt x="14" y="17"/>
              </a:lnTo>
              <a:lnTo>
                <a:pt x="15" y="19"/>
              </a:lnTo>
              <a:lnTo>
                <a:pt x="17" y="15"/>
              </a:lnTo>
              <a:lnTo>
                <a:pt x="19" y="12"/>
              </a:lnTo>
              <a:lnTo>
                <a:pt x="20" y="13"/>
              </a:lnTo>
              <a:lnTo>
                <a:pt x="22" y="11"/>
              </a:lnTo>
              <a:lnTo>
                <a:pt x="23" y="10"/>
              </a:lnTo>
              <a:lnTo>
                <a:pt x="21" y="9"/>
              </a:lnTo>
              <a:lnTo>
                <a:pt x="19" y="10"/>
              </a:lnTo>
              <a:lnTo>
                <a:pt x="17" y="9"/>
              </a:lnTo>
              <a:lnTo>
                <a:pt x="15" y="8"/>
              </a:lnTo>
              <a:lnTo>
                <a:pt x="13" y="6"/>
              </a:lnTo>
              <a:lnTo>
                <a:pt x="14" y="5"/>
              </a:lnTo>
              <a:lnTo>
                <a:pt x="15" y="3"/>
              </a:lnTo>
              <a:lnTo>
                <a:pt x="16" y="6"/>
              </a:lnTo>
              <a:lnTo>
                <a:pt x="17" y="8"/>
              </a:lnTo>
              <a:lnTo>
                <a:pt x="19" y="8"/>
              </a:lnTo>
              <a:lnTo>
                <a:pt x="21" y="8"/>
              </a:lnTo>
              <a:lnTo>
                <a:pt x="22" y="8"/>
              </a:lnTo>
              <a:lnTo>
                <a:pt x="23" y="6"/>
              </a:lnTo>
              <a:lnTo>
                <a:pt x="23" y="4"/>
              </a:lnTo>
              <a:lnTo>
                <a:pt x="21" y="4"/>
              </a:lnTo>
              <a:lnTo>
                <a:pt x="21" y="2"/>
              </a:lnTo>
              <a:lnTo>
                <a:pt x="21" y="0"/>
              </a:lnTo>
              <a:lnTo>
                <a:pt x="2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581025</xdr:colOff>
      <xdr:row>8</xdr:row>
      <xdr:rowOff>38100</xdr:rowOff>
    </xdr:from>
    <xdr:to>
      <xdr:col>9</xdr:col>
      <xdr:colOff>0</xdr:colOff>
      <xdr:row>8</xdr:row>
      <xdr:rowOff>85725</xdr:rowOff>
    </xdr:to>
    <xdr:sp macro="[0]!SelectRegRF.Region_Click">
      <xdr:nvSpPr>
        <xdr:cNvPr id="6" name="Freeform 1365"/>
        <xdr:cNvSpPr>
          <a:spLocks/>
        </xdr:cNvSpPr>
      </xdr:nvSpPr>
      <xdr:spPr>
        <a:xfrm>
          <a:off x="5457825" y="1343025"/>
          <a:ext cx="28575" cy="38100"/>
        </a:xfrm>
        <a:custGeom>
          <a:pathLst>
            <a:path h="5" w="3">
              <a:moveTo>
                <a:pt x="1" y="0"/>
              </a:moveTo>
              <a:lnTo>
                <a:pt x="0" y="1"/>
              </a:lnTo>
              <a:lnTo>
                <a:pt x="0" y="3"/>
              </a:lnTo>
              <a:lnTo>
                <a:pt x="2" y="5"/>
              </a:lnTo>
              <a:lnTo>
                <a:pt x="3" y="2"/>
              </a:lnTo>
              <a:lnTo>
                <a:pt x="3" y="1"/>
              </a:lnTo>
              <a:lnTo>
                <a:pt x="2" y="0"/>
              </a:lnTo>
              <a:lnTo>
                <a:pt x="1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9525</xdr:colOff>
      <xdr:row>8</xdr:row>
      <xdr:rowOff>38100</xdr:rowOff>
    </xdr:from>
    <xdr:to>
      <xdr:col>9</xdr:col>
      <xdr:colOff>123825</xdr:colOff>
      <xdr:row>8</xdr:row>
      <xdr:rowOff>114300</xdr:rowOff>
    </xdr:to>
    <xdr:sp macro="[0]!SelectRegRF.Region_Click">
      <xdr:nvSpPr>
        <xdr:cNvPr id="7" name="Freeform 1366"/>
        <xdr:cNvSpPr>
          <a:spLocks/>
        </xdr:cNvSpPr>
      </xdr:nvSpPr>
      <xdr:spPr>
        <a:xfrm>
          <a:off x="5495925" y="1343025"/>
          <a:ext cx="114300" cy="85725"/>
        </a:xfrm>
        <a:custGeom>
          <a:pathLst>
            <a:path h="10" w="12">
              <a:moveTo>
                <a:pt x="2" y="3"/>
              </a:moveTo>
              <a:lnTo>
                <a:pt x="0" y="4"/>
              </a:lnTo>
              <a:lnTo>
                <a:pt x="1" y="6"/>
              </a:lnTo>
              <a:lnTo>
                <a:pt x="2" y="8"/>
              </a:lnTo>
              <a:lnTo>
                <a:pt x="2" y="10"/>
              </a:lnTo>
              <a:lnTo>
                <a:pt x="3" y="8"/>
              </a:lnTo>
              <a:lnTo>
                <a:pt x="6" y="7"/>
              </a:lnTo>
              <a:lnTo>
                <a:pt x="9" y="6"/>
              </a:lnTo>
              <a:lnTo>
                <a:pt x="12" y="5"/>
              </a:lnTo>
              <a:lnTo>
                <a:pt x="10" y="1"/>
              </a:lnTo>
              <a:lnTo>
                <a:pt x="8" y="1"/>
              </a:lnTo>
              <a:lnTo>
                <a:pt x="5" y="0"/>
              </a:lnTo>
              <a:lnTo>
                <a:pt x="3" y="2"/>
              </a:lnTo>
              <a:lnTo>
                <a:pt x="2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342900</xdr:colOff>
      <xdr:row>8</xdr:row>
      <xdr:rowOff>9525</xdr:rowOff>
    </xdr:from>
    <xdr:to>
      <xdr:col>8</xdr:col>
      <xdr:colOff>381000</xdr:colOff>
      <xdr:row>8</xdr:row>
      <xdr:rowOff>38100</xdr:rowOff>
    </xdr:to>
    <xdr:sp macro="[0]!SelectRegRF.Region_Click">
      <xdr:nvSpPr>
        <xdr:cNvPr id="8" name="Freeform 1367"/>
        <xdr:cNvSpPr>
          <a:spLocks/>
        </xdr:cNvSpPr>
      </xdr:nvSpPr>
      <xdr:spPr>
        <a:xfrm>
          <a:off x="5219700" y="1314450"/>
          <a:ext cx="38100" cy="38100"/>
        </a:xfrm>
        <a:custGeom>
          <a:pathLst>
            <a:path h="4" w="4">
              <a:moveTo>
                <a:pt x="3" y="1"/>
              </a:moveTo>
              <a:lnTo>
                <a:pt x="2" y="0"/>
              </a:lnTo>
              <a:lnTo>
                <a:pt x="0" y="0"/>
              </a:lnTo>
              <a:lnTo>
                <a:pt x="2" y="1"/>
              </a:lnTo>
              <a:lnTo>
                <a:pt x="3" y="4"/>
              </a:lnTo>
              <a:lnTo>
                <a:pt x="4" y="4"/>
              </a:lnTo>
              <a:lnTo>
                <a:pt x="4" y="2"/>
              </a:lnTo>
              <a:lnTo>
                <a:pt x="3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SelectRegRF.Region_Click">
      <xdr:nvSpPr>
        <xdr:cNvPr id="9" name="Freeform 1368"/>
        <xdr:cNvSpPr>
          <a:spLocks/>
        </xdr:cNvSpPr>
      </xdr:nvSpPr>
      <xdr:spPr>
        <a:xfrm>
          <a:off x="4657725" y="171450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104775</xdr:colOff>
      <xdr:row>8</xdr:row>
      <xdr:rowOff>66675</xdr:rowOff>
    </xdr:from>
    <xdr:to>
      <xdr:col>7</xdr:col>
      <xdr:colOff>142875</xdr:colOff>
      <xdr:row>8</xdr:row>
      <xdr:rowOff>85725</xdr:rowOff>
    </xdr:to>
    <xdr:sp macro="[0]!SelectRegRF.Region_Click">
      <xdr:nvSpPr>
        <xdr:cNvPr id="10" name="Freeform 1372"/>
        <xdr:cNvSpPr>
          <a:spLocks/>
        </xdr:cNvSpPr>
      </xdr:nvSpPr>
      <xdr:spPr>
        <a:xfrm>
          <a:off x="4371975" y="1371600"/>
          <a:ext cx="38100" cy="19050"/>
        </a:xfrm>
        <a:custGeom>
          <a:pathLst>
            <a:path h="2" w="4">
              <a:moveTo>
                <a:pt x="1" y="0"/>
              </a:moveTo>
              <a:lnTo>
                <a:pt x="0" y="1"/>
              </a:lnTo>
              <a:lnTo>
                <a:pt x="2" y="2"/>
              </a:lnTo>
              <a:lnTo>
                <a:pt x="3" y="2"/>
              </a:lnTo>
              <a:lnTo>
                <a:pt x="4" y="2"/>
              </a:lnTo>
              <a:lnTo>
                <a:pt x="4" y="0"/>
              </a:lnTo>
              <a:lnTo>
                <a:pt x="3" y="1"/>
              </a:lnTo>
              <a:lnTo>
                <a:pt x="1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552450</xdr:colOff>
      <xdr:row>7</xdr:row>
      <xdr:rowOff>104775</xdr:rowOff>
    </xdr:from>
    <xdr:to>
      <xdr:col>7</xdr:col>
      <xdr:colOff>85725</xdr:colOff>
      <xdr:row>8</xdr:row>
      <xdr:rowOff>123825</xdr:rowOff>
    </xdr:to>
    <xdr:sp macro="[0]!SelectRegRF.Region_Click">
      <xdr:nvSpPr>
        <xdr:cNvPr id="11" name="Freeform 1373"/>
        <xdr:cNvSpPr>
          <a:spLocks/>
        </xdr:cNvSpPr>
      </xdr:nvSpPr>
      <xdr:spPr>
        <a:xfrm>
          <a:off x="4210050" y="1266825"/>
          <a:ext cx="142875" cy="161925"/>
        </a:xfrm>
        <a:custGeom>
          <a:pathLst>
            <a:path h="19" w="15">
              <a:moveTo>
                <a:pt x="7" y="6"/>
              </a:moveTo>
              <a:lnTo>
                <a:pt x="7" y="4"/>
              </a:lnTo>
              <a:lnTo>
                <a:pt x="7" y="1"/>
              </a:lnTo>
              <a:lnTo>
                <a:pt x="6" y="0"/>
              </a:lnTo>
              <a:lnTo>
                <a:pt x="5" y="0"/>
              </a:lnTo>
              <a:lnTo>
                <a:pt x="3" y="2"/>
              </a:lnTo>
              <a:lnTo>
                <a:pt x="3" y="4"/>
              </a:lnTo>
              <a:lnTo>
                <a:pt x="2" y="5"/>
              </a:lnTo>
              <a:lnTo>
                <a:pt x="3" y="8"/>
              </a:lnTo>
              <a:lnTo>
                <a:pt x="1" y="10"/>
              </a:lnTo>
              <a:lnTo>
                <a:pt x="1" y="13"/>
              </a:lnTo>
              <a:lnTo>
                <a:pt x="1" y="16"/>
              </a:lnTo>
              <a:lnTo>
                <a:pt x="0" y="18"/>
              </a:lnTo>
              <a:lnTo>
                <a:pt x="1" y="19"/>
              </a:lnTo>
              <a:lnTo>
                <a:pt x="4" y="17"/>
              </a:lnTo>
              <a:lnTo>
                <a:pt x="5" y="16"/>
              </a:lnTo>
              <a:lnTo>
                <a:pt x="8" y="15"/>
              </a:lnTo>
              <a:lnTo>
                <a:pt x="10" y="14"/>
              </a:lnTo>
              <a:lnTo>
                <a:pt x="13" y="12"/>
              </a:lnTo>
              <a:lnTo>
                <a:pt x="15" y="9"/>
              </a:lnTo>
              <a:lnTo>
                <a:pt x="14" y="7"/>
              </a:lnTo>
              <a:lnTo>
                <a:pt x="13" y="5"/>
              </a:lnTo>
              <a:lnTo>
                <a:pt x="11" y="6"/>
              </a:lnTo>
              <a:lnTo>
                <a:pt x="10" y="3"/>
              </a:lnTo>
              <a:lnTo>
                <a:pt x="9" y="2"/>
              </a:lnTo>
              <a:lnTo>
                <a:pt x="7" y="4"/>
              </a:lnTo>
              <a:lnTo>
                <a:pt x="7" y="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390525</xdr:colOff>
      <xdr:row>7</xdr:row>
      <xdr:rowOff>38100</xdr:rowOff>
    </xdr:from>
    <xdr:to>
      <xdr:col>6</xdr:col>
      <xdr:colOff>552450</xdr:colOff>
      <xdr:row>8</xdr:row>
      <xdr:rowOff>38100</xdr:rowOff>
    </xdr:to>
    <xdr:sp macro="[0]!SelectRegRF.Region_Click">
      <xdr:nvSpPr>
        <xdr:cNvPr id="12" name="Freeform 1374"/>
        <xdr:cNvSpPr>
          <a:spLocks/>
        </xdr:cNvSpPr>
      </xdr:nvSpPr>
      <xdr:spPr>
        <a:xfrm>
          <a:off x="4048125" y="1200150"/>
          <a:ext cx="161925" cy="142875"/>
        </a:xfrm>
        <a:custGeom>
          <a:pathLst>
            <a:path h="636" w="610">
              <a:moveTo>
                <a:pt x="465" y="68"/>
              </a:moveTo>
              <a:lnTo>
                <a:pt x="427" y="115"/>
              </a:lnTo>
              <a:lnTo>
                <a:pt x="392" y="179"/>
              </a:lnTo>
              <a:lnTo>
                <a:pt x="363" y="166"/>
              </a:lnTo>
              <a:lnTo>
                <a:pt x="384" y="85"/>
              </a:lnTo>
              <a:lnTo>
                <a:pt x="384" y="0"/>
              </a:lnTo>
              <a:lnTo>
                <a:pt x="290" y="30"/>
              </a:lnTo>
              <a:cubicBezTo>
                <a:pt x="290" y="30"/>
                <a:pt x="234" y="43"/>
                <a:pt x="222" y="47"/>
              </a:cubicBezTo>
              <a:cubicBezTo>
                <a:pt x="209" y="51"/>
                <a:pt x="145" y="72"/>
                <a:pt x="145" y="72"/>
              </a:cubicBezTo>
              <a:lnTo>
                <a:pt x="115" y="136"/>
              </a:lnTo>
              <a:lnTo>
                <a:pt x="98" y="192"/>
              </a:lnTo>
              <a:lnTo>
                <a:pt x="59" y="239"/>
              </a:lnTo>
              <a:lnTo>
                <a:pt x="72" y="294"/>
              </a:lnTo>
              <a:lnTo>
                <a:pt x="0" y="350"/>
              </a:lnTo>
              <a:lnTo>
                <a:pt x="34" y="380"/>
              </a:lnTo>
              <a:lnTo>
                <a:pt x="85" y="363"/>
              </a:lnTo>
              <a:lnTo>
                <a:pt x="128" y="422"/>
              </a:lnTo>
              <a:lnTo>
                <a:pt x="132" y="478"/>
              </a:lnTo>
              <a:lnTo>
                <a:pt x="170" y="525"/>
              </a:lnTo>
              <a:lnTo>
                <a:pt x="269" y="533"/>
              </a:lnTo>
              <a:lnTo>
                <a:pt x="281" y="589"/>
              </a:lnTo>
              <a:lnTo>
                <a:pt x="350" y="546"/>
              </a:lnTo>
              <a:lnTo>
                <a:pt x="384" y="602"/>
              </a:lnTo>
              <a:lnTo>
                <a:pt x="478" y="636"/>
              </a:lnTo>
              <a:lnTo>
                <a:pt x="567" y="593"/>
              </a:lnTo>
              <a:lnTo>
                <a:pt x="610" y="533"/>
              </a:lnTo>
              <a:lnTo>
                <a:pt x="576" y="465"/>
              </a:lnTo>
              <a:lnTo>
                <a:pt x="520" y="388"/>
              </a:lnTo>
              <a:lnTo>
                <a:pt x="563" y="358"/>
              </a:lnTo>
              <a:lnTo>
                <a:pt x="580" y="286"/>
              </a:lnTo>
              <a:lnTo>
                <a:pt x="559" y="205"/>
              </a:lnTo>
              <a:lnTo>
                <a:pt x="567" y="124"/>
              </a:lnTo>
              <a:lnTo>
                <a:pt x="465" y="6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542925</xdr:colOff>
      <xdr:row>12</xdr:row>
      <xdr:rowOff>66675</xdr:rowOff>
    </xdr:from>
    <xdr:to>
      <xdr:col>5</xdr:col>
      <xdr:colOff>571500</xdr:colOff>
      <xdr:row>12</xdr:row>
      <xdr:rowOff>104775</xdr:rowOff>
    </xdr:to>
    <xdr:sp macro="[0]!SelectRegRF.Region_Click">
      <xdr:nvSpPr>
        <xdr:cNvPr id="13" name="Freeform 1381"/>
        <xdr:cNvSpPr>
          <a:spLocks/>
        </xdr:cNvSpPr>
      </xdr:nvSpPr>
      <xdr:spPr>
        <a:xfrm>
          <a:off x="3590925" y="1943100"/>
          <a:ext cx="28575" cy="38100"/>
        </a:xfrm>
        <a:custGeom>
          <a:pathLst>
            <a:path h="4" w="3">
              <a:moveTo>
                <a:pt x="1" y="0"/>
              </a:moveTo>
              <a:lnTo>
                <a:pt x="0" y="1"/>
              </a:lnTo>
              <a:lnTo>
                <a:pt x="0" y="3"/>
              </a:lnTo>
              <a:lnTo>
                <a:pt x="1" y="4"/>
              </a:lnTo>
              <a:lnTo>
                <a:pt x="2" y="2"/>
              </a:lnTo>
              <a:lnTo>
                <a:pt x="3" y="1"/>
              </a:lnTo>
              <a:lnTo>
                <a:pt x="2" y="0"/>
              </a:lnTo>
              <a:lnTo>
                <a:pt x="1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12</xdr:row>
      <xdr:rowOff>104775</xdr:rowOff>
    </xdr:from>
    <xdr:to>
      <xdr:col>5</xdr:col>
      <xdr:colOff>514350</xdr:colOff>
      <xdr:row>12</xdr:row>
      <xdr:rowOff>133350</xdr:rowOff>
    </xdr:to>
    <xdr:sp macro="[0]!SelectRegRF.Region_Click">
      <xdr:nvSpPr>
        <xdr:cNvPr id="14" name="Freeform 1382"/>
        <xdr:cNvSpPr>
          <a:spLocks/>
        </xdr:cNvSpPr>
      </xdr:nvSpPr>
      <xdr:spPr>
        <a:xfrm>
          <a:off x="3514725" y="1981200"/>
          <a:ext cx="47625" cy="38100"/>
        </a:xfrm>
        <a:custGeom>
          <a:pathLst>
            <a:path h="4" w="5">
              <a:moveTo>
                <a:pt x="2" y="0"/>
              </a:moveTo>
              <a:lnTo>
                <a:pt x="1" y="2"/>
              </a:lnTo>
              <a:lnTo>
                <a:pt x="0" y="3"/>
              </a:lnTo>
              <a:lnTo>
                <a:pt x="1" y="4"/>
              </a:lnTo>
              <a:lnTo>
                <a:pt x="2" y="3"/>
              </a:lnTo>
              <a:lnTo>
                <a:pt x="4" y="3"/>
              </a:lnTo>
              <a:lnTo>
                <a:pt x="5" y="1"/>
              </a:lnTo>
              <a:lnTo>
                <a:pt x="4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257175</xdr:colOff>
      <xdr:row>11</xdr:row>
      <xdr:rowOff>104775</xdr:rowOff>
    </xdr:from>
    <xdr:to>
      <xdr:col>5</xdr:col>
      <xdr:colOff>304800</xdr:colOff>
      <xdr:row>12</xdr:row>
      <xdr:rowOff>9525</xdr:rowOff>
    </xdr:to>
    <xdr:sp macro="[0]!SelectRegRF.Region_Click">
      <xdr:nvSpPr>
        <xdr:cNvPr id="15" name="Freeform 1385"/>
        <xdr:cNvSpPr>
          <a:spLocks/>
        </xdr:cNvSpPr>
      </xdr:nvSpPr>
      <xdr:spPr>
        <a:xfrm>
          <a:off x="3305175" y="1838325"/>
          <a:ext cx="47625" cy="47625"/>
        </a:xfrm>
        <a:custGeom>
          <a:pathLst>
            <a:path h="5" w="5">
              <a:moveTo>
                <a:pt x="2" y="0"/>
              </a:moveTo>
              <a:lnTo>
                <a:pt x="0" y="1"/>
              </a:lnTo>
              <a:lnTo>
                <a:pt x="1" y="2"/>
              </a:lnTo>
              <a:lnTo>
                <a:pt x="0" y="3"/>
              </a:lnTo>
              <a:lnTo>
                <a:pt x="0" y="4"/>
              </a:lnTo>
              <a:lnTo>
                <a:pt x="2" y="5"/>
              </a:lnTo>
              <a:lnTo>
                <a:pt x="4" y="4"/>
              </a:lnTo>
              <a:lnTo>
                <a:pt x="5" y="4"/>
              </a:lnTo>
              <a:lnTo>
                <a:pt x="5" y="3"/>
              </a:lnTo>
              <a:lnTo>
                <a:pt x="3" y="2"/>
              </a:lnTo>
              <a:lnTo>
                <a:pt x="4" y="1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352425</xdr:colOff>
      <xdr:row>12</xdr:row>
      <xdr:rowOff>123825</xdr:rowOff>
    </xdr:from>
    <xdr:to>
      <xdr:col>4</xdr:col>
      <xdr:colOff>409575</xdr:colOff>
      <xdr:row>13</xdr:row>
      <xdr:rowOff>57150</xdr:rowOff>
    </xdr:to>
    <xdr:sp macro="[0]!SelectRegRF.Region_Click">
      <xdr:nvSpPr>
        <xdr:cNvPr id="16" name="Freeform 1386"/>
        <xdr:cNvSpPr>
          <a:spLocks/>
        </xdr:cNvSpPr>
      </xdr:nvSpPr>
      <xdr:spPr>
        <a:xfrm>
          <a:off x="2790825" y="2000250"/>
          <a:ext cx="57150" cy="76200"/>
        </a:xfrm>
        <a:custGeom>
          <a:pathLst>
            <a:path h="9" w="6">
              <a:moveTo>
                <a:pt x="3" y="0"/>
              </a:moveTo>
              <a:lnTo>
                <a:pt x="1" y="1"/>
              </a:lnTo>
              <a:lnTo>
                <a:pt x="0" y="1"/>
              </a:lnTo>
              <a:lnTo>
                <a:pt x="0" y="5"/>
              </a:lnTo>
              <a:lnTo>
                <a:pt x="0" y="6"/>
              </a:lnTo>
              <a:lnTo>
                <a:pt x="2" y="7"/>
              </a:lnTo>
              <a:lnTo>
                <a:pt x="2" y="9"/>
              </a:lnTo>
              <a:lnTo>
                <a:pt x="5" y="9"/>
              </a:lnTo>
              <a:lnTo>
                <a:pt x="6" y="7"/>
              </a:lnTo>
              <a:lnTo>
                <a:pt x="4" y="5"/>
              </a:lnTo>
              <a:lnTo>
                <a:pt x="4" y="3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12</xdr:row>
      <xdr:rowOff>38100</xdr:rowOff>
    </xdr:from>
    <xdr:to>
      <xdr:col>4</xdr:col>
      <xdr:colOff>9525</xdr:colOff>
      <xdr:row>12</xdr:row>
      <xdr:rowOff>104775</xdr:rowOff>
    </xdr:to>
    <xdr:sp macro="[0]!SelectRegRF.Region_Click">
      <xdr:nvSpPr>
        <xdr:cNvPr id="17" name="Freeform 1387"/>
        <xdr:cNvSpPr>
          <a:spLocks/>
        </xdr:cNvSpPr>
      </xdr:nvSpPr>
      <xdr:spPr>
        <a:xfrm>
          <a:off x="2362200" y="1914525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7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12</xdr:row>
      <xdr:rowOff>47625</xdr:rowOff>
    </xdr:from>
    <xdr:to>
      <xdr:col>2</xdr:col>
      <xdr:colOff>457200</xdr:colOff>
      <xdr:row>12</xdr:row>
      <xdr:rowOff>66675</xdr:rowOff>
    </xdr:to>
    <xdr:sp macro="[0]!SelectRegRF.Region_Click">
      <xdr:nvSpPr>
        <xdr:cNvPr id="18" name="Freeform 1388"/>
        <xdr:cNvSpPr>
          <a:spLocks/>
        </xdr:cNvSpPr>
      </xdr:nvSpPr>
      <xdr:spPr>
        <a:xfrm>
          <a:off x="1657350" y="1924050"/>
          <a:ext cx="19050" cy="19050"/>
        </a:xfrm>
        <a:custGeom>
          <a:pathLst>
            <a:path h="2" w="2">
              <a:moveTo>
                <a:pt x="1" y="0"/>
              </a:moveTo>
              <a:lnTo>
                <a:pt x="0" y="1"/>
              </a:lnTo>
              <a:lnTo>
                <a:pt x="1" y="2"/>
              </a:lnTo>
              <a:lnTo>
                <a:pt x="2" y="1"/>
              </a:lnTo>
              <a:lnTo>
                <a:pt x="1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200025</xdr:colOff>
      <xdr:row>9</xdr:row>
      <xdr:rowOff>19050</xdr:rowOff>
    </xdr:from>
    <xdr:to>
      <xdr:col>5</xdr:col>
      <xdr:colOff>352425</xdr:colOff>
      <xdr:row>12</xdr:row>
      <xdr:rowOff>85725</xdr:rowOff>
    </xdr:to>
    <xdr:sp macro="[0]!SelectRegRF.Region_Click">
      <xdr:nvSpPr>
        <xdr:cNvPr id="19" name="Freeform 1389"/>
        <xdr:cNvSpPr>
          <a:spLocks/>
        </xdr:cNvSpPr>
      </xdr:nvSpPr>
      <xdr:spPr>
        <a:xfrm>
          <a:off x="2638425" y="1466850"/>
          <a:ext cx="762000" cy="495300"/>
        </a:xfrm>
        <a:custGeom>
          <a:pathLst>
            <a:path h="59" w="80">
              <a:moveTo>
                <a:pt x="11" y="57"/>
              </a:moveTo>
              <a:lnTo>
                <a:pt x="9" y="57"/>
              </a:lnTo>
              <a:lnTo>
                <a:pt x="8" y="55"/>
              </a:lnTo>
              <a:lnTo>
                <a:pt x="7" y="55"/>
              </a:lnTo>
              <a:lnTo>
                <a:pt x="4" y="53"/>
              </a:lnTo>
              <a:lnTo>
                <a:pt x="3" y="51"/>
              </a:lnTo>
              <a:lnTo>
                <a:pt x="3" y="48"/>
              </a:lnTo>
              <a:lnTo>
                <a:pt x="5" y="48"/>
              </a:lnTo>
              <a:lnTo>
                <a:pt x="6" y="47"/>
              </a:lnTo>
              <a:lnTo>
                <a:pt x="5" y="46"/>
              </a:lnTo>
              <a:lnTo>
                <a:pt x="5" y="43"/>
              </a:lnTo>
              <a:lnTo>
                <a:pt x="4" y="42"/>
              </a:lnTo>
              <a:lnTo>
                <a:pt x="3" y="40"/>
              </a:lnTo>
              <a:lnTo>
                <a:pt x="1" y="40"/>
              </a:lnTo>
              <a:lnTo>
                <a:pt x="0" y="38"/>
              </a:lnTo>
              <a:lnTo>
                <a:pt x="0" y="35"/>
              </a:lnTo>
              <a:lnTo>
                <a:pt x="2" y="33"/>
              </a:lnTo>
              <a:lnTo>
                <a:pt x="4" y="33"/>
              </a:lnTo>
              <a:lnTo>
                <a:pt x="5" y="34"/>
              </a:lnTo>
              <a:lnTo>
                <a:pt x="6" y="34"/>
              </a:lnTo>
              <a:lnTo>
                <a:pt x="6" y="33"/>
              </a:lnTo>
              <a:lnTo>
                <a:pt x="9" y="32"/>
              </a:lnTo>
              <a:lnTo>
                <a:pt x="11" y="30"/>
              </a:lnTo>
              <a:lnTo>
                <a:pt x="10" y="28"/>
              </a:lnTo>
              <a:lnTo>
                <a:pt x="12" y="27"/>
              </a:lnTo>
              <a:lnTo>
                <a:pt x="14" y="28"/>
              </a:lnTo>
              <a:lnTo>
                <a:pt x="15" y="26"/>
              </a:lnTo>
              <a:lnTo>
                <a:pt x="15" y="24"/>
              </a:lnTo>
              <a:lnTo>
                <a:pt x="17" y="24"/>
              </a:lnTo>
              <a:lnTo>
                <a:pt x="19" y="25"/>
              </a:lnTo>
              <a:lnTo>
                <a:pt x="20" y="24"/>
              </a:lnTo>
              <a:lnTo>
                <a:pt x="20" y="23"/>
              </a:lnTo>
              <a:lnTo>
                <a:pt x="23" y="22"/>
              </a:lnTo>
              <a:lnTo>
                <a:pt x="22" y="21"/>
              </a:lnTo>
              <a:lnTo>
                <a:pt x="20" y="20"/>
              </a:lnTo>
              <a:lnTo>
                <a:pt x="20" y="19"/>
              </a:lnTo>
              <a:lnTo>
                <a:pt x="23" y="18"/>
              </a:lnTo>
              <a:lnTo>
                <a:pt x="26" y="17"/>
              </a:lnTo>
              <a:lnTo>
                <a:pt x="28" y="16"/>
              </a:lnTo>
              <a:lnTo>
                <a:pt x="30" y="16"/>
              </a:lnTo>
              <a:lnTo>
                <a:pt x="30" y="14"/>
              </a:lnTo>
              <a:lnTo>
                <a:pt x="33" y="14"/>
              </a:lnTo>
              <a:lnTo>
                <a:pt x="31" y="13"/>
              </a:lnTo>
              <a:lnTo>
                <a:pt x="33" y="13"/>
              </a:lnTo>
              <a:lnTo>
                <a:pt x="34" y="14"/>
              </a:lnTo>
              <a:lnTo>
                <a:pt x="34" y="11"/>
              </a:lnTo>
              <a:lnTo>
                <a:pt x="36" y="10"/>
              </a:lnTo>
              <a:lnTo>
                <a:pt x="34" y="8"/>
              </a:lnTo>
              <a:lnTo>
                <a:pt x="35" y="7"/>
              </a:lnTo>
              <a:lnTo>
                <a:pt x="36" y="9"/>
              </a:lnTo>
              <a:lnTo>
                <a:pt x="38" y="9"/>
              </a:lnTo>
              <a:lnTo>
                <a:pt x="38" y="7"/>
              </a:lnTo>
              <a:lnTo>
                <a:pt x="41" y="8"/>
              </a:lnTo>
              <a:lnTo>
                <a:pt x="42" y="6"/>
              </a:lnTo>
              <a:lnTo>
                <a:pt x="44" y="5"/>
              </a:lnTo>
              <a:lnTo>
                <a:pt x="45" y="5"/>
              </a:lnTo>
              <a:lnTo>
                <a:pt x="48" y="3"/>
              </a:lnTo>
              <a:lnTo>
                <a:pt x="50" y="4"/>
              </a:lnTo>
              <a:lnTo>
                <a:pt x="53" y="4"/>
              </a:lnTo>
              <a:lnTo>
                <a:pt x="55" y="2"/>
              </a:lnTo>
              <a:lnTo>
                <a:pt x="58" y="2"/>
              </a:lnTo>
              <a:lnTo>
                <a:pt x="59" y="4"/>
              </a:lnTo>
              <a:lnTo>
                <a:pt x="61" y="4"/>
              </a:lnTo>
              <a:lnTo>
                <a:pt x="63" y="5"/>
              </a:lnTo>
              <a:lnTo>
                <a:pt x="65" y="4"/>
              </a:lnTo>
              <a:lnTo>
                <a:pt x="68" y="4"/>
              </a:lnTo>
              <a:lnTo>
                <a:pt x="70" y="2"/>
              </a:lnTo>
              <a:lnTo>
                <a:pt x="72" y="1"/>
              </a:lnTo>
              <a:lnTo>
                <a:pt x="75" y="0"/>
              </a:lnTo>
              <a:lnTo>
                <a:pt x="78" y="0"/>
              </a:lnTo>
              <a:lnTo>
                <a:pt x="80" y="3"/>
              </a:lnTo>
              <a:lnTo>
                <a:pt x="80" y="5"/>
              </a:lnTo>
              <a:lnTo>
                <a:pt x="77" y="8"/>
              </a:lnTo>
              <a:lnTo>
                <a:pt x="75" y="10"/>
              </a:lnTo>
              <a:lnTo>
                <a:pt x="72" y="10"/>
              </a:lnTo>
              <a:lnTo>
                <a:pt x="68" y="12"/>
              </a:lnTo>
              <a:lnTo>
                <a:pt x="65" y="11"/>
              </a:lnTo>
              <a:lnTo>
                <a:pt x="63" y="12"/>
              </a:lnTo>
              <a:lnTo>
                <a:pt x="60" y="12"/>
              </a:lnTo>
              <a:lnTo>
                <a:pt x="55" y="12"/>
              </a:lnTo>
              <a:lnTo>
                <a:pt x="53" y="14"/>
              </a:lnTo>
              <a:lnTo>
                <a:pt x="49" y="14"/>
              </a:lnTo>
              <a:lnTo>
                <a:pt x="47" y="16"/>
              </a:lnTo>
              <a:lnTo>
                <a:pt x="47" y="18"/>
              </a:lnTo>
              <a:lnTo>
                <a:pt x="45" y="18"/>
              </a:lnTo>
              <a:lnTo>
                <a:pt x="43" y="18"/>
              </a:lnTo>
              <a:lnTo>
                <a:pt x="41" y="18"/>
              </a:lnTo>
              <a:lnTo>
                <a:pt x="41" y="19"/>
              </a:lnTo>
              <a:lnTo>
                <a:pt x="39" y="19"/>
              </a:lnTo>
              <a:lnTo>
                <a:pt x="39" y="21"/>
              </a:lnTo>
              <a:lnTo>
                <a:pt x="36" y="23"/>
              </a:lnTo>
              <a:lnTo>
                <a:pt x="35" y="24"/>
              </a:lnTo>
              <a:lnTo>
                <a:pt x="35" y="22"/>
              </a:lnTo>
              <a:lnTo>
                <a:pt x="33" y="23"/>
              </a:lnTo>
              <a:lnTo>
                <a:pt x="34" y="26"/>
              </a:lnTo>
              <a:lnTo>
                <a:pt x="32" y="26"/>
              </a:lnTo>
              <a:lnTo>
                <a:pt x="31" y="25"/>
              </a:lnTo>
              <a:lnTo>
                <a:pt x="31" y="26"/>
              </a:lnTo>
              <a:lnTo>
                <a:pt x="31" y="27"/>
              </a:lnTo>
              <a:lnTo>
                <a:pt x="30" y="26"/>
              </a:lnTo>
              <a:lnTo>
                <a:pt x="29" y="28"/>
              </a:lnTo>
              <a:lnTo>
                <a:pt x="28" y="29"/>
              </a:lnTo>
              <a:lnTo>
                <a:pt x="26" y="29"/>
              </a:lnTo>
              <a:lnTo>
                <a:pt x="25" y="30"/>
              </a:lnTo>
              <a:lnTo>
                <a:pt x="23" y="33"/>
              </a:lnTo>
              <a:lnTo>
                <a:pt x="21" y="33"/>
              </a:lnTo>
              <a:lnTo>
                <a:pt x="19" y="35"/>
              </a:lnTo>
              <a:lnTo>
                <a:pt x="19" y="37"/>
              </a:lnTo>
              <a:lnTo>
                <a:pt x="17" y="38"/>
              </a:lnTo>
              <a:lnTo>
                <a:pt x="16" y="40"/>
              </a:lnTo>
              <a:lnTo>
                <a:pt x="14" y="42"/>
              </a:lnTo>
              <a:lnTo>
                <a:pt x="14" y="45"/>
              </a:lnTo>
              <a:lnTo>
                <a:pt x="13" y="47"/>
              </a:lnTo>
              <a:lnTo>
                <a:pt x="14" y="50"/>
              </a:lnTo>
              <a:lnTo>
                <a:pt x="13" y="54"/>
              </a:lnTo>
              <a:lnTo>
                <a:pt x="15" y="56"/>
              </a:lnTo>
              <a:lnTo>
                <a:pt x="15" y="58"/>
              </a:lnTo>
              <a:lnTo>
                <a:pt x="15" y="59"/>
              </a:lnTo>
              <a:lnTo>
                <a:pt x="13" y="59"/>
              </a:lnTo>
              <a:lnTo>
                <a:pt x="13" y="58"/>
              </a:lnTo>
              <a:lnTo>
                <a:pt x="11" y="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314325</xdr:colOff>
      <xdr:row>6</xdr:row>
      <xdr:rowOff>66675</xdr:rowOff>
    </xdr:from>
    <xdr:to>
      <xdr:col>6</xdr:col>
      <xdr:colOff>342900</xdr:colOff>
      <xdr:row>6</xdr:row>
      <xdr:rowOff>95250</xdr:rowOff>
    </xdr:to>
    <xdr:sp macro="[0]!SelectRegRF.Region_Click">
      <xdr:nvSpPr>
        <xdr:cNvPr id="20" name="Freeform 1391"/>
        <xdr:cNvSpPr>
          <a:spLocks/>
        </xdr:cNvSpPr>
      </xdr:nvSpPr>
      <xdr:spPr>
        <a:xfrm>
          <a:off x="3971925" y="1085850"/>
          <a:ext cx="28575" cy="28575"/>
        </a:xfrm>
        <a:custGeom>
          <a:pathLst>
            <a:path h="3" w="3">
              <a:moveTo>
                <a:pt x="1" y="0"/>
              </a:moveTo>
              <a:lnTo>
                <a:pt x="0" y="1"/>
              </a:lnTo>
              <a:lnTo>
                <a:pt x="1" y="2"/>
              </a:lnTo>
              <a:lnTo>
                <a:pt x="2" y="3"/>
              </a:lnTo>
              <a:lnTo>
                <a:pt x="3" y="1"/>
              </a:lnTo>
              <a:lnTo>
                <a:pt x="3" y="0"/>
              </a:lnTo>
              <a:lnTo>
                <a:pt x="1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361950</xdr:colOff>
      <xdr:row>6</xdr:row>
      <xdr:rowOff>57150</xdr:rowOff>
    </xdr:from>
    <xdr:to>
      <xdr:col>6</xdr:col>
      <xdr:colOff>485775</xdr:colOff>
      <xdr:row>7</xdr:row>
      <xdr:rowOff>57150</xdr:rowOff>
    </xdr:to>
    <xdr:sp macro="[0]!SelectRegRF.Region_Click">
      <xdr:nvSpPr>
        <xdr:cNvPr id="21" name="Freeform 1392"/>
        <xdr:cNvSpPr>
          <a:spLocks/>
        </xdr:cNvSpPr>
      </xdr:nvSpPr>
      <xdr:spPr>
        <a:xfrm>
          <a:off x="4019550" y="1076325"/>
          <a:ext cx="123825" cy="142875"/>
        </a:xfrm>
        <a:custGeom>
          <a:pathLst>
            <a:path h="17" w="13">
              <a:moveTo>
                <a:pt x="6" y="0"/>
              </a:moveTo>
              <a:lnTo>
                <a:pt x="5" y="2"/>
              </a:lnTo>
              <a:lnTo>
                <a:pt x="4" y="3"/>
              </a:lnTo>
              <a:lnTo>
                <a:pt x="1" y="5"/>
              </a:lnTo>
              <a:lnTo>
                <a:pt x="1" y="7"/>
              </a:lnTo>
              <a:lnTo>
                <a:pt x="2" y="8"/>
              </a:lnTo>
              <a:lnTo>
                <a:pt x="0" y="10"/>
              </a:lnTo>
              <a:lnTo>
                <a:pt x="0" y="12"/>
              </a:lnTo>
              <a:lnTo>
                <a:pt x="1" y="13"/>
              </a:lnTo>
              <a:lnTo>
                <a:pt x="1" y="15"/>
              </a:lnTo>
              <a:lnTo>
                <a:pt x="4" y="17"/>
              </a:lnTo>
              <a:lnTo>
                <a:pt x="6" y="15"/>
              </a:lnTo>
              <a:lnTo>
                <a:pt x="7" y="15"/>
              </a:lnTo>
              <a:lnTo>
                <a:pt x="9" y="14"/>
              </a:lnTo>
              <a:lnTo>
                <a:pt x="12" y="13"/>
              </a:lnTo>
              <a:lnTo>
                <a:pt x="11" y="11"/>
              </a:lnTo>
              <a:lnTo>
                <a:pt x="11" y="8"/>
              </a:lnTo>
              <a:lnTo>
                <a:pt x="13" y="6"/>
              </a:lnTo>
              <a:lnTo>
                <a:pt x="11" y="5"/>
              </a:lnTo>
              <a:lnTo>
                <a:pt x="9" y="3"/>
              </a:lnTo>
              <a:lnTo>
                <a:pt x="8" y="1"/>
              </a:lnTo>
              <a:lnTo>
                <a:pt x="6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342900</xdr:colOff>
      <xdr:row>7</xdr:row>
      <xdr:rowOff>47625</xdr:rowOff>
    </xdr:from>
    <xdr:to>
      <xdr:col>6</xdr:col>
      <xdr:colOff>400050</xdr:colOff>
      <xdr:row>7</xdr:row>
      <xdr:rowOff>104775</xdr:rowOff>
    </xdr:to>
    <xdr:sp macro="[0]!SelectRegRF.Region_Click">
      <xdr:nvSpPr>
        <xdr:cNvPr id="22" name="Freeform 1393"/>
        <xdr:cNvSpPr>
          <a:spLocks/>
        </xdr:cNvSpPr>
      </xdr:nvSpPr>
      <xdr:spPr>
        <a:xfrm>
          <a:off x="4000500" y="1209675"/>
          <a:ext cx="57150" cy="47625"/>
        </a:xfrm>
        <a:custGeom>
          <a:pathLst>
            <a:path h="6" w="6">
              <a:moveTo>
                <a:pt x="2" y="1"/>
              </a:moveTo>
              <a:lnTo>
                <a:pt x="0" y="0"/>
              </a:lnTo>
              <a:lnTo>
                <a:pt x="0" y="3"/>
              </a:lnTo>
              <a:lnTo>
                <a:pt x="0" y="4"/>
              </a:lnTo>
              <a:lnTo>
                <a:pt x="2" y="5"/>
              </a:lnTo>
              <a:lnTo>
                <a:pt x="3" y="6"/>
              </a:lnTo>
              <a:lnTo>
                <a:pt x="5" y="4"/>
              </a:lnTo>
              <a:lnTo>
                <a:pt x="6" y="2"/>
              </a:lnTo>
              <a:lnTo>
                <a:pt x="4" y="1"/>
              </a:lnTo>
              <a:lnTo>
                <a:pt x="2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419100</xdr:colOff>
      <xdr:row>5</xdr:row>
      <xdr:rowOff>66675</xdr:rowOff>
    </xdr:from>
    <xdr:to>
      <xdr:col>5</xdr:col>
      <xdr:colOff>438150</xdr:colOff>
      <xdr:row>5</xdr:row>
      <xdr:rowOff>95250</xdr:rowOff>
    </xdr:to>
    <xdr:sp macro="[0]!SelectRegRF.Region_Click">
      <xdr:nvSpPr>
        <xdr:cNvPr id="23" name="Freeform 1395"/>
        <xdr:cNvSpPr>
          <a:spLocks/>
        </xdr:cNvSpPr>
      </xdr:nvSpPr>
      <xdr:spPr>
        <a:xfrm>
          <a:off x="3467100" y="942975"/>
          <a:ext cx="19050" cy="28575"/>
        </a:xfrm>
        <a:custGeom>
          <a:pathLst>
            <a:path h="3" w="2">
              <a:moveTo>
                <a:pt x="1" y="0"/>
              </a:moveTo>
              <a:lnTo>
                <a:pt x="0" y="0"/>
              </a:lnTo>
              <a:lnTo>
                <a:pt x="0" y="2"/>
              </a:lnTo>
              <a:lnTo>
                <a:pt x="0" y="3"/>
              </a:lnTo>
              <a:lnTo>
                <a:pt x="2" y="3"/>
              </a:lnTo>
              <a:lnTo>
                <a:pt x="2" y="1"/>
              </a:lnTo>
              <a:lnTo>
                <a:pt x="1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371475</xdr:colOff>
      <xdr:row>5</xdr:row>
      <xdr:rowOff>133350</xdr:rowOff>
    </xdr:from>
    <xdr:to>
      <xdr:col>5</xdr:col>
      <xdr:colOff>438150</xdr:colOff>
      <xdr:row>6</xdr:row>
      <xdr:rowOff>38100</xdr:rowOff>
    </xdr:to>
    <xdr:sp macro="[0]!SelectRegRF.Region_Click">
      <xdr:nvSpPr>
        <xdr:cNvPr id="24" name="Freeform 1396"/>
        <xdr:cNvSpPr>
          <a:spLocks/>
        </xdr:cNvSpPr>
      </xdr:nvSpPr>
      <xdr:spPr>
        <a:xfrm>
          <a:off x="3419475" y="1009650"/>
          <a:ext cx="66675" cy="47625"/>
        </a:xfrm>
        <a:custGeom>
          <a:pathLst>
            <a:path h="5" w="7">
              <a:moveTo>
                <a:pt x="5" y="1"/>
              </a:moveTo>
              <a:lnTo>
                <a:pt x="5" y="2"/>
              </a:lnTo>
              <a:lnTo>
                <a:pt x="2" y="2"/>
              </a:lnTo>
              <a:lnTo>
                <a:pt x="0" y="3"/>
              </a:lnTo>
              <a:lnTo>
                <a:pt x="2" y="4"/>
              </a:lnTo>
              <a:lnTo>
                <a:pt x="1" y="5"/>
              </a:lnTo>
              <a:lnTo>
                <a:pt x="2" y="5"/>
              </a:lnTo>
              <a:lnTo>
                <a:pt x="4" y="5"/>
              </a:lnTo>
              <a:lnTo>
                <a:pt x="6" y="4"/>
              </a:lnTo>
              <a:lnTo>
                <a:pt x="7" y="2"/>
              </a:lnTo>
              <a:lnTo>
                <a:pt x="7" y="0"/>
              </a:lnTo>
              <a:lnTo>
                <a:pt x="5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342900</xdr:colOff>
      <xdr:row>5</xdr:row>
      <xdr:rowOff>114300</xdr:rowOff>
    </xdr:from>
    <xdr:to>
      <xdr:col>5</xdr:col>
      <xdr:colOff>361950</xdr:colOff>
      <xdr:row>5</xdr:row>
      <xdr:rowOff>133350</xdr:rowOff>
    </xdr:to>
    <xdr:sp macro="[0]!SelectRegRF.Region_Click">
      <xdr:nvSpPr>
        <xdr:cNvPr id="25" name="Freeform 1397"/>
        <xdr:cNvSpPr>
          <a:spLocks/>
        </xdr:cNvSpPr>
      </xdr:nvSpPr>
      <xdr:spPr>
        <a:xfrm>
          <a:off x="3390900" y="990600"/>
          <a:ext cx="19050" cy="19050"/>
        </a:xfrm>
        <a:custGeom>
          <a:pathLst>
            <a:path h="2" w="2">
              <a:moveTo>
                <a:pt x="0" y="1"/>
              </a:moveTo>
              <a:lnTo>
                <a:pt x="0" y="1"/>
              </a:lnTo>
              <a:lnTo>
                <a:pt x="1" y="2"/>
              </a:lnTo>
              <a:lnTo>
                <a:pt x="2" y="2"/>
              </a:lnTo>
              <a:lnTo>
                <a:pt x="2" y="0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295275</xdr:colOff>
      <xdr:row>5</xdr:row>
      <xdr:rowOff>133350</xdr:rowOff>
    </xdr:from>
    <xdr:to>
      <xdr:col>5</xdr:col>
      <xdr:colOff>361950</xdr:colOff>
      <xdr:row>6</xdr:row>
      <xdr:rowOff>38100</xdr:rowOff>
    </xdr:to>
    <xdr:sp macro="[0]!SelectRegRF.Region_Click">
      <xdr:nvSpPr>
        <xdr:cNvPr id="26" name="Freeform 1398"/>
        <xdr:cNvSpPr>
          <a:spLocks/>
        </xdr:cNvSpPr>
      </xdr:nvSpPr>
      <xdr:spPr>
        <a:xfrm>
          <a:off x="3343275" y="1009650"/>
          <a:ext cx="66675" cy="47625"/>
        </a:xfrm>
        <a:custGeom>
          <a:pathLst>
            <a:path h="6" w="7">
              <a:moveTo>
                <a:pt x="4" y="2"/>
              </a:moveTo>
              <a:lnTo>
                <a:pt x="2" y="0"/>
              </a:lnTo>
              <a:lnTo>
                <a:pt x="1" y="1"/>
              </a:lnTo>
              <a:lnTo>
                <a:pt x="0" y="3"/>
              </a:lnTo>
              <a:lnTo>
                <a:pt x="0" y="5"/>
              </a:lnTo>
              <a:lnTo>
                <a:pt x="2" y="5"/>
              </a:lnTo>
              <a:lnTo>
                <a:pt x="2" y="6"/>
              </a:lnTo>
              <a:lnTo>
                <a:pt x="4" y="6"/>
              </a:lnTo>
              <a:lnTo>
                <a:pt x="6" y="5"/>
              </a:lnTo>
              <a:lnTo>
                <a:pt x="7" y="4"/>
              </a:lnTo>
              <a:lnTo>
                <a:pt x="7" y="2"/>
              </a:lnTo>
              <a:lnTo>
                <a:pt x="6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266700</xdr:colOff>
      <xdr:row>6</xdr:row>
      <xdr:rowOff>66675</xdr:rowOff>
    </xdr:from>
    <xdr:to>
      <xdr:col>5</xdr:col>
      <xdr:colOff>285750</xdr:colOff>
      <xdr:row>6</xdr:row>
      <xdr:rowOff>85725</xdr:rowOff>
    </xdr:to>
    <xdr:sp macro="[0]!SelectRegRF.Region_Click">
      <xdr:nvSpPr>
        <xdr:cNvPr id="27" name="Freeform 1399"/>
        <xdr:cNvSpPr>
          <a:spLocks/>
        </xdr:cNvSpPr>
      </xdr:nvSpPr>
      <xdr:spPr>
        <a:xfrm>
          <a:off x="3314700" y="1085850"/>
          <a:ext cx="19050" cy="19050"/>
        </a:xfrm>
        <a:custGeom>
          <a:pathLst>
            <a:path h="2" w="2">
              <a:moveTo>
                <a:pt x="1" y="0"/>
              </a:moveTo>
              <a:lnTo>
                <a:pt x="0" y="1"/>
              </a:lnTo>
              <a:lnTo>
                <a:pt x="0" y="2"/>
              </a:lnTo>
              <a:lnTo>
                <a:pt x="1" y="2"/>
              </a:lnTo>
              <a:lnTo>
                <a:pt x="2" y="0"/>
              </a:lnTo>
              <a:lnTo>
                <a:pt x="1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209550</xdr:colOff>
      <xdr:row>6</xdr:row>
      <xdr:rowOff>9525</xdr:rowOff>
    </xdr:from>
    <xdr:to>
      <xdr:col>5</xdr:col>
      <xdr:colOff>285750</xdr:colOff>
      <xdr:row>6</xdr:row>
      <xdr:rowOff>47625</xdr:rowOff>
    </xdr:to>
    <xdr:sp macro="[0]!SelectRegRF.Region_Click">
      <xdr:nvSpPr>
        <xdr:cNvPr id="28" name="Freeform 1400"/>
        <xdr:cNvSpPr>
          <a:spLocks/>
        </xdr:cNvSpPr>
      </xdr:nvSpPr>
      <xdr:spPr>
        <a:xfrm>
          <a:off x="3257550" y="1028700"/>
          <a:ext cx="76200" cy="38100"/>
        </a:xfrm>
        <a:custGeom>
          <a:pathLst>
            <a:path h="5" w="8">
              <a:moveTo>
                <a:pt x="4" y="2"/>
              </a:moveTo>
              <a:lnTo>
                <a:pt x="3" y="1"/>
              </a:lnTo>
              <a:lnTo>
                <a:pt x="1" y="1"/>
              </a:lnTo>
              <a:lnTo>
                <a:pt x="1" y="3"/>
              </a:lnTo>
              <a:lnTo>
                <a:pt x="0" y="4"/>
              </a:lnTo>
              <a:lnTo>
                <a:pt x="3" y="4"/>
              </a:lnTo>
              <a:lnTo>
                <a:pt x="4" y="5"/>
              </a:lnTo>
              <a:lnTo>
                <a:pt x="6" y="4"/>
              </a:lnTo>
              <a:lnTo>
                <a:pt x="6" y="3"/>
              </a:lnTo>
              <a:lnTo>
                <a:pt x="8" y="4"/>
              </a:lnTo>
              <a:lnTo>
                <a:pt x="7" y="2"/>
              </a:lnTo>
              <a:lnTo>
                <a:pt x="6" y="0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342900</xdr:colOff>
      <xdr:row>5</xdr:row>
      <xdr:rowOff>28575</xdr:rowOff>
    </xdr:from>
    <xdr:to>
      <xdr:col>5</xdr:col>
      <xdr:colOff>361950</xdr:colOff>
      <xdr:row>5</xdr:row>
      <xdr:rowOff>38100</xdr:rowOff>
    </xdr:to>
    <xdr:sp macro="[0]!SelectRegRF.Region_Click">
      <xdr:nvSpPr>
        <xdr:cNvPr id="29" name="Freeform 1401"/>
        <xdr:cNvSpPr>
          <a:spLocks/>
        </xdr:cNvSpPr>
      </xdr:nvSpPr>
      <xdr:spPr>
        <a:xfrm>
          <a:off x="3390900" y="904875"/>
          <a:ext cx="19050" cy="19050"/>
        </a:xfrm>
        <a:custGeom>
          <a:pathLst>
            <a:path h="2" w="2">
              <a:moveTo>
                <a:pt x="1" y="0"/>
              </a:moveTo>
              <a:lnTo>
                <a:pt x="0" y="1"/>
              </a:lnTo>
              <a:lnTo>
                <a:pt x="1" y="2"/>
              </a:lnTo>
              <a:lnTo>
                <a:pt x="2" y="1"/>
              </a:lnTo>
              <a:lnTo>
                <a:pt x="1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314325</xdr:colOff>
      <xdr:row>5</xdr:row>
      <xdr:rowOff>47625</xdr:rowOff>
    </xdr:from>
    <xdr:to>
      <xdr:col>5</xdr:col>
      <xdr:colOff>342900</xdr:colOff>
      <xdr:row>5</xdr:row>
      <xdr:rowOff>95250</xdr:rowOff>
    </xdr:to>
    <xdr:sp macro="[0]!SelectRegRF.Region_Click">
      <xdr:nvSpPr>
        <xdr:cNvPr id="30" name="Freeform 1402"/>
        <xdr:cNvSpPr>
          <a:spLocks/>
        </xdr:cNvSpPr>
      </xdr:nvSpPr>
      <xdr:spPr>
        <a:xfrm>
          <a:off x="3362325" y="923925"/>
          <a:ext cx="28575" cy="38100"/>
        </a:xfrm>
        <a:custGeom>
          <a:pathLst>
            <a:path h="5" w="3">
              <a:moveTo>
                <a:pt x="2" y="0"/>
              </a:moveTo>
              <a:lnTo>
                <a:pt x="0" y="0"/>
              </a:lnTo>
              <a:lnTo>
                <a:pt x="0" y="2"/>
              </a:lnTo>
              <a:lnTo>
                <a:pt x="2" y="3"/>
              </a:lnTo>
              <a:lnTo>
                <a:pt x="2" y="5"/>
              </a:lnTo>
              <a:lnTo>
                <a:pt x="3" y="4"/>
              </a:lnTo>
              <a:lnTo>
                <a:pt x="2" y="2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219075</xdr:colOff>
      <xdr:row>5</xdr:row>
      <xdr:rowOff>95250</xdr:rowOff>
    </xdr:from>
    <xdr:to>
      <xdr:col>5</xdr:col>
      <xdr:colOff>238125</xdr:colOff>
      <xdr:row>5</xdr:row>
      <xdr:rowOff>104775</xdr:rowOff>
    </xdr:to>
    <xdr:sp macro="[0]!SelectRegRF.Region_Click">
      <xdr:nvSpPr>
        <xdr:cNvPr id="31" name="Freeform 1403"/>
        <xdr:cNvSpPr>
          <a:spLocks/>
        </xdr:cNvSpPr>
      </xdr:nvSpPr>
      <xdr:spPr>
        <a:xfrm>
          <a:off x="3267075" y="971550"/>
          <a:ext cx="19050" cy="19050"/>
        </a:xfrm>
        <a:custGeom>
          <a:pathLst>
            <a:path h="2" w="2">
              <a:moveTo>
                <a:pt x="2" y="0"/>
              </a:moveTo>
              <a:lnTo>
                <a:pt x="0" y="0"/>
              </a:lnTo>
              <a:lnTo>
                <a:pt x="1" y="2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238125</xdr:colOff>
      <xdr:row>5</xdr:row>
      <xdr:rowOff>104775</xdr:rowOff>
    </xdr:from>
    <xdr:to>
      <xdr:col>5</xdr:col>
      <xdr:colOff>257175</xdr:colOff>
      <xdr:row>5</xdr:row>
      <xdr:rowOff>123825</xdr:rowOff>
    </xdr:to>
    <xdr:sp macro="[0]!SelectRegRF.Region_Click">
      <xdr:nvSpPr>
        <xdr:cNvPr id="32" name="Freeform 1404"/>
        <xdr:cNvSpPr>
          <a:spLocks/>
        </xdr:cNvSpPr>
      </xdr:nvSpPr>
      <xdr:spPr>
        <a:xfrm>
          <a:off x="3286125" y="981075"/>
          <a:ext cx="19050" cy="19050"/>
        </a:xfrm>
        <a:custGeom>
          <a:pathLst>
            <a:path h="2" w="2">
              <a:moveTo>
                <a:pt x="1" y="0"/>
              </a:moveTo>
              <a:lnTo>
                <a:pt x="0" y="1"/>
              </a:lnTo>
              <a:lnTo>
                <a:pt x="1" y="2"/>
              </a:lnTo>
              <a:lnTo>
                <a:pt x="2" y="2"/>
              </a:lnTo>
              <a:lnTo>
                <a:pt x="1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257175</xdr:colOff>
      <xdr:row>5</xdr:row>
      <xdr:rowOff>76200</xdr:rowOff>
    </xdr:from>
    <xdr:to>
      <xdr:col>5</xdr:col>
      <xdr:colOff>266700</xdr:colOff>
      <xdr:row>5</xdr:row>
      <xdr:rowOff>85725</xdr:rowOff>
    </xdr:to>
    <xdr:sp macro="[0]!SelectRegRF.Region_Click">
      <xdr:nvSpPr>
        <xdr:cNvPr id="33" name="Rectangle 1405"/>
        <xdr:cNvSpPr>
          <a:spLocks/>
        </xdr:cNvSpPr>
      </xdr:nvSpPr>
      <xdr:spPr>
        <a:xfrm>
          <a:off x="3305175" y="952500"/>
          <a:ext cx="9525" cy="9525"/>
        </a:xfrm>
        <a:prstGeom prst="rect">
          <a:avLst/>
        </a:pr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276225</xdr:colOff>
      <xdr:row>5</xdr:row>
      <xdr:rowOff>104775</xdr:rowOff>
    </xdr:from>
    <xdr:to>
      <xdr:col>5</xdr:col>
      <xdr:colOff>285750</xdr:colOff>
      <xdr:row>5</xdr:row>
      <xdr:rowOff>104775</xdr:rowOff>
    </xdr:to>
    <xdr:sp macro="[0]!SelectRegRF.Region_Click">
      <xdr:nvSpPr>
        <xdr:cNvPr id="34" name="Freeform 1406"/>
        <xdr:cNvSpPr>
          <a:spLocks/>
        </xdr:cNvSpPr>
      </xdr:nvSpPr>
      <xdr:spPr>
        <a:xfrm>
          <a:off x="3324225" y="981075"/>
          <a:ext cx="9525" cy="9525"/>
        </a:xfrm>
        <a:custGeom>
          <a:pathLst>
            <a:path h="1" w="1">
              <a:moveTo>
                <a:pt x="0" y="0"/>
              </a:moveTo>
              <a:lnTo>
                <a:pt x="0" y="1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285750</xdr:colOff>
      <xdr:row>5</xdr:row>
      <xdr:rowOff>123825</xdr:rowOff>
    </xdr:from>
    <xdr:to>
      <xdr:col>5</xdr:col>
      <xdr:colOff>295275</xdr:colOff>
      <xdr:row>5</xdr:row>
      <xdr:rowOff>123825</xdr:rowOff>
    </xdr:to>
    <xdr:sp macro="[0]!SelectRegRF.Region_Click">
      <xdr:nvSpPr>
        <xdr:cNvPr id="35" name="Freeform 1407"/>
        <xdr:cNvSpPr>
          <a:spLocks/>
        </xdr:cNvSpPr>
      </xdr:nvSpPr>
      <xdr:spPr>
        <a:xfrm>
          <a:off x="3333750" y="1000125"/>
          <a:ext cx="9525" cy="0"/>
        </a:xfrm>
        <a:custGeom>
          <a:pathLst>
            <a:path h="0" w="1">
              <a:moveTo>
                <a:pt x="0" y="0"/>
              </a:moveTo>
              <a:lnTo>
                <a:pt x="0" y="0"/>
              </a:lnTo>
              <a:lnTo>
                <a:pt x="1" y="0"/>
              </a:lnTo>
              <a:lnTo>
                <a:pt x="0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295275</xdr:colOff>
      <xdr:row>5</xdr:row>
      <xdr:rowOff>85725</xdr:rowOff>
    </xdr:from>
    <xdr:to>
      <xdr:col>5</xdr:col>
      <xdr:colOff>314325</xdr:colOff>
      <xdr:row>5</xdr:row>
      <xdr:rowOff>95250</xdr:rowOff>
    </xdr:to>
    <xdr:sp macro="[0]!SelectRegRF.Region_Click">
      <xdr:nvSpPr>
        <xdr:cNvPr id="36" name="Rectangle 1408"/>
        <xdr:cNvSpPr>
          <a:spLocks/>
        </xdr:cNvSpPr>
      </xdr:nvSpPr>
      <xdr:spPr>
        <a:xfrm>
          <a:off x="3343275" y="962025"/>
          <a:ext cx="19050" cy="9525"/>
        </a:xfrm>
        <a:prstGeom prst="rect">
          <a:avLst/>
        </a:pr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285750</xdr:colOff>
      <xdr:row>5</xdr:row>
      <xdr:rowOff>57150</xdr:rowOff>
    </xdr:from>
    <xdr:to>
      <xdr:col>5</xdr:col>
      <xdr:colOff>295275</xdr:colOff>
      <xdr:row>5</xdr:row>
      <xdr:rowOff>66675</xdr:rowOff>
    </xdr:to>
    <xdr:sp macro="[0]!SelectRegRF.Region_Click">
      <xdr:nvSpPr>
        <xdr:cNvPr id="37" name="Freeform 1409"/>
        <xdr:cNvSpPr>
          <a:spLocks/>
        </xdr:cNvSpPr>
      </xdr:nvSpPr>
      <xdr:spPr>
        <a:xfrm>
          <a:off x="3333750" y="933450"/>
          <a:ext cx="9525" cy="9525"/>
        </a:xfrm>
        <a:custGeom>
          <a:pathLst>
            <a:path h="1" w="1">
              <a:moveTo>
                <a:pt x="0" y="0"/>
              </a:moveTo>
              <a:lnTo>
                <a:pt x="0" y="1"/>
              </a:lnTo>
              <a:lnTo>
                <a:pt x="1" y="0"/>
              </a:lnTo>
              <a:lnTo>
                <a:pt x="0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152400</xdr:colOff>
      <xdr:row>5</xdr:row>
      <xdr:rowOff>114300</xdr:rowOff>
    </xdr:from>
    <xdr:to>
      <xdr:col>5</xdr:col>
      <xdr:colOff>180975</xdr:colOff>
      <xdr:row>6</xdr:row>
      <xdr:rowOff>0</xdr:rowOff>
    </xdr:to>
    <xdr:sp macro="[0]!SelectRegRF.Region_Click">
      <xdr:nvSpPr>
        <xdr:cNvPr id="38" name="Freeform 1410"/>
        <xdr:cNvSpPr>
          <a:spLocks/>
        </xdr:cNvSpPr>
      </xdr:nvSpPr>
      <xdr:spPr>
        <a:xfrm>
          <a:off x="3200400" y="990600"/>
          <a:ext cx="28575" cy="28575"/>
        </a:xfrm>
        <a:custGeom>
          <a:pathLst>
            <a:path h="3" w="3">
              <a:moveTo>
                <a:pt x="1" y="1"/>
              </a:moveTo>
              <a:lnTo>
                <a:pt x="0" y="2"/>
              </a:lnTo>
              <a:lnTo>
                <a:pt x="1" y="3"/>
              </a:lnTo>
              <a:lnTo>
                <a:pt x="3" y="3"/>
              </a:lnTo>
              <a:lnTo>
                <a:pt x="3" y="1"/>
              </a:lnTo>
              <a:lnTo>
                <a:pt x="2" y="0"/>
              </a:lnTo>
              <a:lnTo>
                <a:pt x="1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190500</xdr:colOff>
      <xdr:row>5</xdr:row>
      <xdr:rowOff>114300</xdr:rowOff>
    </xdr:from>
    <xdr:to>
      <xdr:col>5</xdr:col>
      <xdr:colOff>200025</xdr:colOff>
      <xdr:row>5</xdr:row>
      <xdr:rowOff>123825</xdr:rowOff>
    </xdr:to>
    <xdr:sp macro="[0]!SelectRegRF.Region_Click">
      <xdr:nvSpPr>
        <xdr:cNvPr id="39" name="Rectangle 1411"/>
        <xdr:cNvSpPr>
          <a:spLocks/>
        </xdr:cNvSpPr>
      </xdr:nvSpPr>
      <xdr:spPr>
        <a:xfrm>
          <a:off x="3238500" y="990600"/>
          <a:ext cx="9525" cy="9525"/>
        </a:xfrm>
        <a:prstGeom prst="rect">
          <a:avLst/>
        </a:pr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47625</xdr:colOff>
      <xdr:row>5</xdr:row>
      <xdr:rowOff>38100</xdr:rowOff>
    </xdr:from>
    <xdr:to>
      <xdr:col>5</xdr:col>
      <xdr:colOff>171450</xdr:colOff>
      <xdr:row>5</xdr:row>
      <xdr:rowOff>104775</xdr:rowOff>
    </xdr:to>
    <xdr:sp macro="[0]!SelectRegRF.Region_Click">
      <xdr:nvSpPr>
        <xdr:cNvPr id="40" name="Freeform 1412"/>
        <xdr:cNvSpPr>
          <a:spLocks/>
        </xdr:cNvSpPr>
      </xdr:nvSpPr>
      <xdr:spPr>
        <a:xfrm>
          <a:off x="3095625" y="914400"/>
          <a:ext cx="123825" cy="66675"/>
        </a:xfrm>
        <a:custGeom>
          <a:pathLst>
            <a:path h="8" w="13">
              <a:moveTo>
                <a:pt x="9" y="1"/>
              </a:moveTo>
              <a:lnTo>
                <a:pt x="8" y="2"/>
              </a:lnTo>
              <a:lnTo>
                <a:pt x="8" y="3"/>
              </a:lnTo>
              <a:lnTo>
                <a:pt x="7" y="4"/>
              </a:lnTo>
              <a:lnTo>
                <a:pt x="5" y="2"/>
              </a:lnTo>
              <a:lnTo>
                <a:pt x="3" y="3"/>
              </a:lnTo>
              <a:lnTo>
                <a:pt x="3" y="5"/>
              </a:lnTo>
              <a:lnTo>
                <a:pt x="1" y="3"/>
              </a:lnTo>
              <a:lnTo>
                <a:pt x="0" y="4"/>
              </a:lnTo>
              <a:lnTo>
                <a:pt x="0" y="6"/>
              </a:lnTo>
              <a:lnTo>
                <a:pt x="2" y="6"/>
              </a:lnTo>
              <a:lnTo>
                <a:pt x="2" y="7"/>
              </a:lnTo>
              <a:lnTo>
                <a:pt x="3" y="8"/>
              </a:lnTo>
              <a:lnTo>
                <a:pt x="5" y="6"/>
              </a:lnTo>
              <a:lnTo>
                <a:pt x="7" y="5"/>
              </a:lnTo>
              <a:lnTo>
                <a:pt x="9" y="6"/>
              </a:lnTo>
              <a:lnTo>
                <a:pt x="11" y="6"/>
              </a:lnTo>
              <a:lnTo>
                <a:pt x="13" y="4"/>
              </a:lnTo>
              <a:lnTo>
                <a:pt x="11" y="2"/>
              </a:lnTo>
              <a:lnTo>
                <a:pt x="12" y="1"/>
              </a:lnTo>
              <a:lnTo>
                <a:pt x="10" y="0"/>
              </a:lnTo>
              <a:lnTo>
                <a:pt x="9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38100</xdr:colOff>
      <xdr:row>5</xdr:row>
      <xdr:rowOff>19050</xdr:rowOff>
    </xdr:from>
    <xdr:to>
      <xdr:col>5</xdr:col>
      <xdr:colOff>114300</xdr:colOff>
      <xdr:row>5</xdr:row>
      <xdr:rowOff>47625</xdr:rowOff>
    </xdr:to>
    <xdr:sp macro="[0]!SelectRegRF.Region_Click">
      <xdr:nvSpPr>
        <xdr:cNvPr id="41" name="Freeform 1413"/>
        <xdr:cNvSpPr>
          <a:spLocks/>
        </xdr:cNvSpPr>
      </xdr:nvSpPr>
      <xdr:spPr>
        <a:xfrm>
          <a:off x="3086100" y="895350"/>
          <a:ext cx="76200" cy="38100"/>
        </a:xfrm>
        <a:custGeom>
          <a:pathLst>
            <a:path h="4" w="8">
              <a:moveTo>
                <a:pt x="5" y="1"/>
              </a:moveTo>
              <a:lnTo>
                <a:pt x="2" y="1"/>
              </a:lnTo>
              <a:lnTo>
                <a:pt x="1" y="0"/>
              </a:lnTo>
              <a:lnTo>
                <a:pt x="0" y="2"/>
              </a:lnTo>
              <a:lnTo>
                <a:pt x="1" y="3"/>
              </a:lnTo>
              <a:lnTo>
                <a:pt x="2" y="4"/>
              </a:lnTo>
              <a:lnTo>
                <a:pt x="4" y="3"/>
              </a:lnTo>
              <a:lnTo>
                <a:pt x="5" y="4"/>
              </a:lnTo>
              <a:lnTo>
                <a:pt x="7" y="3"/>
              </a:lnTo>
              <a:lnTo>
                <a:pt x="8" y="4"/>
              </a:lnTo>
              <a:lnTo>
                <a:pt x="8" y="3"/>
              </a:lnTo>
              <a:lnTo>
                <a:pt x="7" y="1"/>
              </a:lnTo>
              <a:lnTo>
                <a:pt x="6" y="1"/>
              </a:lnTo>
              <a:lnTo>
                <a:pt x="5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95250</xdr:colOff>
      <xdr:row>5</xdr:row>
      <xdr:rowOff>114300</xdr:rowOff>
    </xdr:from>
    <xdr:to>
      <xdr:col>5</xdr:col>
      <xdr:colOff>114300</xdr:colOff>
      <xdr:row>5</xdr:row>
      <xdr:rowOff>123825</xdr:rowOff>
    </xdr:to>
    <xdr:sp macro="[0]!SelectRegRF.Region_Click">
      <xdr:nvSpPr>
        <xdr:cNvPr id="42" name="Freeform 1414"/>
        <xdr:cNvSpPr>
          <a:spLocks/>
        </xdr:cNvSpPr>
      </xdr:nvSpPr>
      <xdr:spPr>
        <a:xfrm>
          <a:off x="3143250" y="990600"/>
          <a:ext cx="19050" cy="9525"/>
        </a:xfrm>
        <a:custGeom>
          <a:pathLst>
            <a:path h="1" w="2">
              <a:moveTo>
                <a:pt x="1" y="0"/>
              </a:moveTo>
              <a:lnTo>
                <a:pt x="0" y="0"/>
              </a:lnTo>
              <a:lnTo>
                <a:pt x="0" y="1"/>
              </a:lnTo>
              <a:lnTo>
                <a:pt x="2" y="1"/>
              </a:lnTo>
              <a:lnTo>
                <a:pt x="1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95250</xdr:colOff>
      <xdr:row>5</xdr:row>
      <xdr:rowOff>133350</xdr:rowOff>
    </xdr:from>
    <xdr:to>
      <xdr:col>5</xdr:col>
      <xdr:colOff>114300</xdr:colOff>
      <xdr:row>6</xdr:row>
      <xdr:rowOff>9525</xdr:rowOff>
    </xdr:to>
    <xdr:sp macro="[0]!SelectRegRF.Region_Click">
      <xdr:nvSpPr>
        <xdr:cNvPr id="43" name="Freeform 1415"/>
        <xdr:cNvSpPr>
          <a:spLocks/>
        </xdr:cNvSpPr>
      </xdr:nvSpPr>
      <xdr:spPr>
        <a:xfrm>
          <a:off x="3143250" y="1009650"/>
          <a:ext cx="19050" cy="19050"/>
        </a:xfrm>
        <a:custGeom>
          <a:pathLst>
            <a:path h="2" w="2">
              <a:moveTo>
                <a:pt x="1" y="0"/>
              </a:moveTo>
              <a:lnTo>
                <a:pt x="0" y="1"/>
              </a:lnTo>
              <a:lnTo>
                <a:pt x="1" y="2"/>
              </a:lnTo>
              <a:lnTo>
                <a:pt x="2" y="2"/>
              </a:lnTo>
              <a:lnTo>
                <a:pt x="1" y="1"/>
              </a:lnTo>
              <a:lnTo>
                <a:pt x="1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171450</xdr:colOff>
      <xdr:row>5</xdr:row>
      <xdr:rowOff>28575</xdr:rowOff>
    </xdr:from>
    <xdr:to>
      <xdr:col>5</xdr:col>
      <xdr:colOff>190500</xdr:colOff>
      <xdr:row>5</xdr:row>
      <xdr:rowOff>38100</xdr:rowOff>
    </xdr:to>
    <xdr:sp macro="[0]!SelectRegRF.Region_Click">
      <xdr:nvSpPr>
        <xdr:cNvPr id="44" name="Freeform 1416"/>
        <xdr:cNvSpPr>
          <a:spLocks/>
        </xdr:cNvSpPr>
      </xdr:nvSpPr>
      <xdr:spPr>
        <a:xfrm>
          <a:off x="3219450" y="904875"/>
          <a:ext cx="19050" cy="19050"/>
        </a:xfrm>
        <a:custGeom>
          <a:pathLst>
            <a:path h="2" w="2">
              <a:moveTo>
                <a:pt x="0" y="0"/>
              </a:moveTo>
              <a:lnTo>
                <a:pt x="0" y="2"/>
              </a:lnTo>
              <a:lnTo>
                <a:pt x="1" y="2"/>
              </a:lnTo>
              <a:lnTo>
                <a:pt x="2" y="1"/>
              </a:lnTo>
              <a:lnTo>
                <a:pt x="0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SelectRegRF.Region_Click">
      <xdr:nvSpPr>
        <xdr:cNvPr id="45" name="ShapeReg_34"/>
        <xdr:cNvSpPr>
          <a:spLocks/>
        </xdr:cNvSpPr>
      </xdr:nvSpPr>
      <xdr:spPr>
        <a:xfrm>
          <a:off x="1590675" y="146685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SelectRegRF.Region_Click">
      <xdr:nvSpPr>
        <xdr:cNvPr id="46" name="Freeform 1419"/>
        <xdr:cNvSpPr>
          <a:spLocks/>
        </xdr:cNvSpPr>
      </xdr:nvSpPr>
      <xdr:spPr>
        <a:xfrm>
          <a:off x="1657350" y="186690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28575</xdr:colOff>
      <xdr:row>18</xdr:row>
      <xdr:rowOff>123825</xdr:rowOff>
    </xdr:from>
    <xdr:to>
      <xdr:col>11</xdr:col>
      <xdr:colOff>76200</xdr:colOff>
      <xdr:row>19</xdr:row>
      <xdr:rowOff>38100</xdr:rowOff>
    </xdr:to>
    <xdr:sp macro="[0]!SelectRegRF.Region_Click">
      <xdr:nvSpPr>
        <xdr:cNvPr id="47" name="Freeform 1420"/>
        <xdr:cNvSpPr>
          <a:spLocks/>
        </xdr:cNvSpPr>
      </xdr:nvSpPr>
      <xdr:spPr>
        <a:xfrm>
          <a:off x="6734175" y="2857500"/>
          <a:ext cx="47625" cy="57150"/>
        </a:xfrm>
        <a:custGeom>
          <a:pathLst>
            <a:path h="6" w="5">
              <a:moveTo>
                <a:pt x="1" y="1"/>
              </a:moveTo>
              <a:lnTo>
                <a:pt x="0" y="2"/>
              </a:lnTo>
              <a:lnTo>
                <a:pt x="0" y="4"/>
              </a:lnTo>
              <a:lnTo>
                <a:pt x="0" y="6"/>
              </a:lnTo>
              <a:lnTo>
                <a:pt x="2" y="5"/>
              </a:lnTo>
              <a:lnTo>
                <a:pt x="3" y="6"/>
              </a:lnTo>
              <a:lnTo>
                <a:pt x="4" y="5"/>
              </a:lnTo>
              <a:lnTo>
                <a:pt x="5" y="2"/>
              </a:lnTo>
              <a:lnTo>
                <a:pt x="3" y="0"/>
              </a:lnTo>
              <a:lnTo>
                <a:pt x="1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SelectRegRF.Region_Click">
      <xdr:nvSpPr>
        <xdr:cNvPr id="48" name="Freeform 1421"/>
        <xdr:cNvSpPr>
          <a:spLocks/>
        </xdr:cNvSpPr>
      </xdr:nvSpPr>
      <xdr:spPr>
        <a:xfrm>
          <a:off x="7038975" y="274320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57150</xdr:colOff>
      <xdr:row>21</xdr:row>
      <xdr:rowOff>104775</xdr:rowOff>
    </xdr:from>
    <xdr:to>
      <xdr:col>13</xdr:col>
      <xdr:colOff>76200</xdr:colOff>
      <xdr:row>22</xdr:row>
      <xdr:rowOff>9525</xdr:rowOff>
    </xdr:to>
    <xdr:sp macro="[0]!SelectRegRF.Region_Click">
      <xdr:nvSpPr>
        <xdr:cNvPr id="49" name="Freeform 1422"/>
        <xdr:cNvSpPr>
          <a:spLocks/>
        </xdr:cNvSpPr>
      </xdr:nvSpPr>
      <xdr:spPr>
        <a:xfrm>
          <a:off x="7981950" y="3267075"/>
          <a:ext cx="19050" cy="47625"/>
        </a:xfrm>
        <a:custGeom>
          <a:pathLst>
            <a:path h="5" w="2">
              <a:moveTo>
                <a:pt x="0" y="0"/>
              </a:moveTo>
              <a:lnTo>
                <a:pt x="0" y="3"/>
              </a:lnTo>
              <a:lnTo>
                <a:pt x="0" y="5"/>
              </a:lnTo>
              <a:lnTo>
                <a:pt x="1" y="5"/>
              </a:lnTo>
              <a:lnTo>
                <a:pt x="1" y="3"/>
              </a:lnTo>
              <a:lnTo>
                <a:pt x="2" y="2"/>
              </a:lnTo>
              <a:lnTo>
                <a:pt x="2" y="0"/>
              </a:lnTo>
              <a:lnTo>
                <a:pt x="0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133350</xdr:colOff>
      <xdr:row>21</xdr:row>
      <xdr:rowOff>123825</xdr:rowOff>
    </xdr:from>
    <xdr:to>
      <xdr:col>13</xdr:col>
      <xdr:colOff>142875</xdr:colOff>
      <xdr:row>21</xdr:row>
      <xdr:rowOff>133350</xdr:rowOff>
    </xdr:to>
    <xdr:sp macro="[0]!SelectRegRF.Region_Click">
      <xdr:nvSpPr>
        <xdr:cNvPr id="50" name="Rectangle 1423"/>
        <xdr:cNvSpPr>
          <a:spLocks/>
        </xdr:cNvSpPr>
      </xdr:nvSpPr>
      <xdr:spPr>
        <a:xfrm>
          <a:off x="8058150" y="3286125"/>
          <a:ext cx="9525" cy="9525"/>
        </a:xfrm>
        <a:prstGeom prst="rect">
          <a:avLst/>
        </a:pr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76200</xdr:colOff>
      <xdr:row>20</xdr:row>
      <xdr:rowOff>104775</xdr:rowOff>
    </xdr:from>
    <xdr:to>
      <xdr:col>13</xdr:col>
      <xdr:colOff>104775</xdr:colOff>
      <xdr:row>21</xdr:row>
      <xdr:rowOff>47625</xdr:rowOff>
    </xdr:to>
    <xdr:sp macro="[0]!SelectRegRF.Region_Click">
      <xdr:nvSpPr>
        <xdr:cNvPr id="51" name="Freeform 1424"/>
        <xdr:cNvSpPr>
          <a:spLocks/>
        </xdr:cNvSpPr>
      </xdr:nvSpPr>
      <xdr:spPr>
        <a:xfrm>
          <a:off x="8001000" y="3124200"/>
          <a:ext cx="28575" cy="85725"/>
        </a:xfrm>
        <a:custGeom>
          <a:pathLst>
            <a:path h="10" w="3">
              <a:moveTo>
                <a:pt x="1" y="9"/>
              </a:moveTo>
              <a:lnTo>
                <a:pt x="2" y="10"/>
              </a:lnTo>
              <a:lnTo>
                <a:pt x="3" y="8"/>
              </a:lnTo>
              <a:lnTo>
                <a:pt x="2" y="4"/>
              </a:lnTo>
              <a:lnTo>
                <a:pt x="3" y="3"/>
              </a:lnTo>
              <a:lnTo>
                <a:pt x="3" y="0"/>
              </a:lnTo>
              <a:lnTo>
                <a:pt x="1" y="0"/>
              </a:lnTo>
              <a:lnTo>
                <a:pt x="0" y="3"/>
              </a:lnTo>
              <a:lnTo>
                <a:pt x="1" y="4"/>
              </a:lnTo>
              <a:lnTo>
                <a:pt x="1" y="6"/>
              </a:lnTo>
              <a:lnTo>
                <a:pt x="1" y="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114300</xdr:colOff>
      <xdr:row>20</xdr:row>
      <xdr:rowOff>57150</xdr:rowOff>
    </xdr:from>
    <xdr:to>
      <xdr:col>13</xdr:col>
      <xdr:colOff>123825</xdr:colOff>
      <xdr:row>20</xdr:row>
      <xdr:rowOff>85725</xdr:rowOff>
    </xdr:to>
    <xdr:sp macro="[0]!SelectRegRF.Region_Click">
      <xdr:nvSpPr>
        <xdr:cNvPr id="52" name="Freeform 1425"/>
        <xdr:cNvSpPr>
          <a:spLocks/>
        </xdr:cNvSpPr>
      </xdr:nvSpPr>
      <xdr:spPr>
        <a:xfrm>
          <a:off x="8039100" y="3076575"/>
          <a:ext cx="9525" cy="28575"/>
        </a:xfrm>
        <a:custGeom>
          <a:pathLst>
            <a:path h="3" w="1">
              <a:moveTo>
                <a:pt x="0" y="0"/>
              </a:moveTo>
              <a:lnTo>
                <a:pt x="0" y="1"/>
              </a:lnTo>
              <a:lnTo>
                <a:pt x="0" y="3"/>
              </a:lnTo>
              <a:lnTo>
                <a:pt x="1" y="1"/>
              </a:lnTo>
              <a:lnTo>
                <a:pt x="0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123825</xdr:colOff>
      <xdr:row>19</xdr:row>
      <xdr:rowOff>76200</xdr:rowOff>
    </xdr:from>
    <xdr:to>
      <xdr:col>13</xdr:col>
      <xdr:colOff>152400</xdr:colOff>
      <xdr:row>20</xdr:row>
      <xdr:rowOff>0</xdr:rowOff>
    </xdr:to>
    <xdr:sp macro="[0]!SelectRegRF.Region_Click">
      <xdr:nvSpPr>
        <xdr:cNvPr id="53" name="Freeform 1426"/>
        <xdr:cNvSpPr>
          <a:spLocks/>
        </xdr:cNvSpPr>
      </xdr:nvSpPr>
      <xdr:spPr>
        <a:xfrm>
          <a:off x="8048625" y="2952750"/>
          <a:ext cx="28575" cy="66675"/>
        </a:xfrm>
        <a:custGeom>
          <a:pathLst>
            <a:path h="8" w="3">
              <a:moveTo>
                <a:pt x="1" y="8"/>
              </a:moveTo>
              <a:lnTo>
                <a:pt x="1" y="5"/>
              </a:lnTo>
              <a:lnTo>
                <a:pt x="0" y="3"/>
              </a:lnTo>
              <a:lnTo>
                <a:pt x="1" y="1"/>
              </a:lnTo>
              <a:lnTo>
                <a:pt x="2" y="0"/>
              </a:lnTo>
              <a:lnTo>
                <a:pt x="3" y="2"/>
              </a:lnTo>
              <a:lnTo>
                <a:pt x="2" y="4"/>
              </a:lnTo>
              <a:lnTo>
                <a:pt x="3" y="7"/>
              </a:lnTo>
              <a:lnTo>
                <a:pt x="2" y="8"/>
              </a:lnTo>
              <a:lnTo>
                <a:pt x="1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SelectRegRF.Region_Click">
      <xdr:nvSpPr>
        <xdr:cNvPr id="54" name="Freeform 1427"/>
        <xdr:cNvSpPr>
          <a:spLocks/>
        </xdr:cNvSpPr>
      </xdr:nvSpPr>
      <xdr:spPr>
        <a:xfrm>
          <a:off x="7429500" y="155257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600075</xdr:colOff>
      <xdr:row>15</xdr:row>
      <xdr:rowOff>66675</xdr:rowOff>
    </xdr:from>
    <xdr:to>
      <xdr:col>13</xdr:col>
      <xdr:colOff>38100</xdr:colOff>
      <xdr:row>16</xdr:row>
      <xdr:rowOff>28575</xdr:rowOff>
    </xdr:to>
    <xdr:sp macro="[0]!SelectRegRF.Region_Click">
      <xdr:nvSpPr>
        <xdr:cNvPr id="55" name="Freeform 1429"/>
        <xdr:cNvSpPr>
          <a:spLocks/>
        </xdr:cNvSpPr>
      </xdr:nvSpPr>
      <xdr:spPr>
        <a:xfrm>
          <a:off x="7915275" y="2371725"/>
          <a:ext cx="47625" cy="104775"/>
        </a:xfrm>
        <a:custGeom>
          <a:pathLst>
            <a:path h="12" w="5">
              <a:moveTo>
                <a:pt x="2" y="0"/>
              </a:moveTo>
              <a:lnTo>
                <a:pt x="1" y="2"/>
              </a:lnTo>
              <a:lnTo>
                <a:pt x="0" y="3"/>
              </a:lnTo>
              <a:lnTo>
                <a:pt x="1" y="4"/>
              </a:lnTo>
              <a:lnTo>
                <a:pt x="2" y="6"/>
              </a:lnTo>
              <a:lnTo>
                <a:pt x="2" y="8"/>
              </a:lnTo>
              <a:lnTo>
                <a:pt x="2" y="10"/>
              </a:lnTo>
              <a:lnTo>
                <a:pt x="3" y="12"/>
              </a:lnTo>
              <a:lnTo>
                <a:pt x="4" y="11"/>
              </a:lnTo>
              <a:lnTo>
                <a:pt x="4" y="8"/>
              </a:lnTo>
              <a:lnTo>
                <a:pt x="5" y="7"/>
              </a:lnTo>
              <a:lnTo>
                <a:pt x="4" y="4"/>
              </a:lnTo>
              <a:lnTo>
                <a:pt x="3" y="3"/>
              </a:lnTo>
              <a:lnTo>
                <a:pt x="3" y="1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57150</xdr:colOff>
      <xdr:row>16</xdr:row>
      <xdr:rowOff>76200</xdr:rowOff>
    </xdr:from>
    <xdr:to>
      <xdr:col>13</xdr:col>
      <xdr:colOff>76200</xdr:colOff>
      <xdr:row>16</xdr:row>
      <xdr:rowOff>95250</xdr:rowOff>
    </xdr:to>
    <xdr:sp macro="[0]!SelectRegRF.Region_Click">
      <xdr:nvSpPr>
        <xdr:cNvPr id="56" name="Freeform 1430"/>
        <xdr:cNvSpPr>
          <a:spLocks/>
        </xdr:cNvSpPr>
      </xdr:nvSpPr>
      <xdr:spPr>
        <a:xfrm>
          <a:off x="7981950" y="2524125"/>
          <a:ext cx="19050" cy="19050"/>
        </a:xfrm>
        <a:custGeom>
          <a:pathLst>
            <a:path h="2" w="2">
              <a:moveTo>
                <a:pt x="0" y="0"/>
              </a:moveTo>
              <a:lnTo>
                <a:pt x="0" y="1"/>
              </a:lnTo>
              <a:lnTo>
                <a:pt x="1" y="2"/>
              </a:lnTo>
              <a:lnTo>
                <a:pt x="2" y="1"/>
              </a:lnTo>
              <a:lnTo>
                <a:pt x="0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142875</xdr:colOff>
      <xdr:row>18</xdr:row>
      <xdr:rowOff>66675</xdr:rowOff>
    </xdr:from>
    <xdr:to>
      <xdr:col>13</xdr:col>
      <xdr:colOff>161925</xdr:colOff>
      <xdr:row>18</xdr:row>
      <xdr:rowOff>104775</xdr:rowOff>
    </xdr:to>
    <xdr:sp macro="[0]!SelectRegRF.Region_Click">
      <xdr:nvSpPr>
        <xdr:cNvPr id="57" name="Freeform 1431"/>
        <xdr:cNvSpPr>
          <a:spLocks/>
        </xdr:cNvSpPr>
      </xdr:nvSpPr>
      <xdr:spPr>
        <a:xfrm>
          <a:off x="8067675" y="2800350"/>
          <a:ext cx="19050" cy="38100"/>
        </a:xfrm>
        <a:custGeom>
          <a:pathLst>
            <a:path h="5" w="2">
              <a:moveTo>
                <a:pt x="0" y="0"/>
              </a:moveTo>
              <a:lnTo>
                <a:pt x="0" y="3"/>
              </a:lnTo>
              <a:lnTo>
                <a:pt x="0" y="5"/>
              </a:lnTo>
              <a:lnTo>
                <a:pt x="2" y="5"/>
              </a:lnTo>
              <a:lnTo>
                <a:pt x="1" y="3"/>
              </a:lnTo>
              <a:lnTo>
                <a:pt x="1" y="2"/>
              </a:lnTo>
              <a:lnTo>
                <a:pt x="1" y="0"/>
              </a:lnTo>
              <a:lnTo>
                <a:pt x="0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342900</xdr:colOff>
      <xdr:row>2</xdr:row>
      <xdr:rowOff>0</xdr:rowOff>
    </xdr:from>
    <xdr:to>
      <xdr:col>10</xdr:col>
      <xdr:colOff>419100</xdr:colOff>
      <xdr:row>2</xdr:row>
      <xdr:rowOff>142875</xdr:rowOff>
    </xdr:to>
    <xdr:sp macro="[0]!SelectRegRF.Region_Click">
      <xdr:nvSpPr>
        <xdr:cNvPr id="58" name="Freeform 1433"/>
        <xdr:cNvSpPr>
          <a:spLocks/>
        </xdr:cNvSpPr>
      </xdr:nvSpPr>
      <xdr:spPr>
        <a:xfrm>
          <a:off x="6438900" y="285750"/>
          <a:ext cx="76200" cy="142875"/>
        </a:xfrm>
        <a:custGeom>
          <a:pathLst>
            <a:path h="15" w="8">
              <a:moveTo>
                <a:pt x="6" y="0"/>
              </a:moveTo>
              <a:lnTo>
                <a:pt x="5" y="0"/>
              </a:lnTo>
              <a:lnTo>
                <a:pt x="4" y="1"/>
              </a:lnTo>
              <a:lnTo>
                <a:pt x="2" y="2"/>
              </a:lnTo>
              <a:lnTo>
                <a:pt x="0" y="4"/>
              </a:lnTo>
              <a:lnTo>
                <a:pt x="1" y="7"/>
              </a:lnTo>
              <a:lnTo>
                <a:pt x="0" y="7"/>
              </a:lnTo>
              <a:lnTo>
                <a:pt x="0" y="9"/>
              </a:lnTo>
              <a:lnTo>
                <a:pt x="2" y="11"/>
              </a:lnTo>
              <a:lnTo>
                <a:pt x="3" y="15"/>
              </a:lnTo>
              <a:lnTo>
                <a:pt x="5" y="15"/>
              </a:lnTo>
              <a:lnTo>
                <a:pt x="6" y="14"/>
              </a:lnTo>
              <a:lnTo>
                <a:pt x="8" y="12"/>
              </a:lnTo>
              <a:lnTo>
                <a:pt x="6" y="10"/>
              </a:lnTo>
              <a:lnTo>
                <a:pt x="8" y="8"/>
              </a:lnTo>
              <a:lnTo>
                <a:pt x="8" y="5"/>
              </a:lnTo>
              <a:lnTo>
                <a:pt x="8" y="2"/>
              </a:lnTo>
              <a:lnTo>
                <a:pt x="6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SelectRegRF.Region_Click">
      <xdr:nvSpPr>
        <xdr:cNvPr id="59" name="Freeform 1434"/>
        <xdr:cNvSpPr>
          <a:spLocks/>
        </xdr:cNvSpPr>
      </xdr:nvSpPr>
      <xdr:spPr>
        <a:xfrm>
          <a:off x="200025" y="197167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SelectRegRF.Region_Click">
      <xdr:nvSpPr>
        <xdr:cNvPr id="60" name="ShapeReg_53"/>
        <xdr:cNvSpPr>
          <a:spLocks/>
        </xdr:cNvSpPr>
      </xdr:nvSpPr>
      <xdr:spPr>
        <a:xfrm>
          <a:off x="1133475" y="164782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SelectRegRF.Region_Click">
      <xdr:nvSpPr>
        <xdr:cNvPr id="61" name="ShapeReg_45"/>
        <xdr:cNvSpPr>
          <a:spLocks/>
        </xdr:cNvSpPr>
      </xdr:nvSpPr>
      <xdr:spPr>
        <a:xfrm>
          <a:off x="657225" y="205740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SelectRegRF.Region_Click">
      <xdr:nvSpPr>
        <xdr:cNvPr id="62" name="ShapeReg_68"/>
        <xdr:cNvSpPr>
          <a:spLocks/>
        </xdr:cNvSpPr>
      </xdr:nvSpPr>
      <xdr:spPr>
        <a:xfrm>
          <a:off x="619125" y="240030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SelectRegRF.Region_Click">
      <xdr:nvSpPr>
        <xdr:cNvPr id="63" name="ShapeReg_6"/>
        <xdr:cNvSpPr>
          <a:spLocks/>
        </xdr:cNvSpPr>
      </xdr:nvSpPr>
      <xdr:spPr>
        <a:xfrm>
          <a:off x="476250" y="258127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SelectRegRF.Region_Click">
      <xdr:nvSpPr>
        <xdr:cNvPr id="64" name="ShapeReg_29"/>
        <xdr:cNvSpPr>
          <a:spLocks/>
        </xdr:cNvSpPr>
      </xdr:nvSpPr>
      <xdr:spPr>
        <a:xfrm>
          <a:off x="533400" y="277177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SelectRegRF.Region_Click">
      <xdr:nvSpPr>
        <xdr:cNvPr id="65" name="ShapeReg_5"/>
        <xdr:cNvSpPr>
          <a:spLocks/>
        </xdr:cNvSpPr>
      </xdr:nvSpPr>
      <xdr:spPr>
        <a:xfrm>
          <a:off x="523875" y="291465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SelectRegRF.Region_Click">
      <xdr:nvSpPr>
        <xdr:cNvPr id="66" name="ShapeReg_10"/>
        <xdr:cNvSpPr>
          <a:spLocks/>
        </xdr:cNvSpPr>
      </xdr:nvSpPr>
      <xdr:spPr>
        <a:xfrm>
          <a:off x="666750" y="295275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SelectRegRF.Region_Click">
      <xdr:nvSpPr>
        <xdr:cNvPr id="67" name="ShapeReg_22"/>
        <xdr:cNvSpPr>
          <a:spLocks/>
        </xdr:cNvSpPr>
      </xdr:nvSpPr>
      <xdr:spPr>
        <a:xfrm>
          <a:off x="304800" y="362902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SelectRegRF.Region_Click">
      <xdr:nvSpPr>
        <xdr:cNvPr id="68" name="ShapeReg_58"/>
        <xdr:cNvSpPr>
          <a:spLocks/>
        </xdr:cNvSpPr>
      </xdr:nvSpPr>
      <xdr:spPr>
        <a:xfrm>
          <a:off x="428625" y="380047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SelectRegRF.Region_Click">
      <xdr:nvSpPr>
        <xdr:cNvPr id="69" name="ShapeReg_51"/>
        <xdr:cNvSpPr>
          <a:spLocks/>
        </xdr:cNvSpPr>
      </xdr:nvSpPr>
      <xdr:spPr>
        <a:xfrm>
          <a:off x="495300" y="383857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SelectRegRF.Region_Click">
      <xdr:nvSpPr>
        <xdr:cNvPr id="70" name="ShapeReg_50"/>
        <xdr:cNvSpPr>
          <a:spLocks/>
        </xdr:cNvSpPr>
      </xdr:nvSpPr>
      <xdr:spPr>
        <a:xfrm>
          <a:off x="523875" y="377190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SelectRegRF.Region_Click">
      <xdr:nvSpPr>
        <xdr:cNvPr id="71" name="ShapeReg_52"/>
        <xdr:cNvSpPr>
          <a:spLocks/>
        </xdr:cNvSpPr>
      </xdr:nvSpPr>
      <xdr:spPr>
        <a:xfrm>
          <a:off x="523875" y="346710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SelectRegRF.Region_Click">
      <xdr:nvSpPr>
        <xdr:cNvPr id="72" name="ShapeReg_40"/>
        <xdr:cNvSpPr>
          <a:spLocks/>
        </xdr:cNvSpPr>
      </xdr:nvSpPr>
      <xdr:spPr>
        <a:xfrm>
          <a:off x="1447800" y="324802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SelectRegRF.Region_Click">
      <xdr:nvSpPr>
        <xdr:cNvPr id="73" name="ShapeReg_79"/>
        <xdr:cNvSpPr>
          <a:spLocks/>
        </xdr:cNvSpPr>
      </xdr:nvSpPr>
      <xdr:spPr>
        <a:xfrm>
          <a:off x="1924050" y="325755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SelectRegRF.Region_Click">
      <xdr:nvSpPr>
        <xdr:cNvPr id="74" name="ShapeReg_39"/>
        <xdr:cNvSpPr>
          <a:spLocks/>
        </xdr:cNvSpPr>
      </xdr:nvSpPr>
      <xdr:spPr>
        <a:xfrm>
          <a:off x="2771775" y="326707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SelectRegRF.Region_Click">
      <xdr:nvSpPr>
        <xdr:cNvPr id="75" name="ShapeReg_38"/>
        <xdr:cNvSpPr>
          <a:spLocks/>
        </xdr:cNvSpPr>
      </xdr:nvSpPr>
      <xdr:spPr>
        <a:xfrm>
          <a:off x="3048000" y="344805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SelectRegRF.Region_Click">
      <xdr:nvSpPr>
        <xdr:cNvPr id="76" name="ShapeReg_1"/>
        <xdr:cNvSpPr>
          <a:spLocks/>
        </xdr:cNvSpPr>
      </xdr:nvSpPr>
      <xdr:spPr>
        <a:xfrm>
          <a:off x="3171825" y="377190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SelectRegRF.Region_Click">
      <xdr:nvSpPr>
        <xdr:cNvPr id="77" name="ShapeReg_47"/>
        <xdr:cNvSpPr>
          <a:spLocks/>
        </xdr:cNvSpPr>
      </xdr:nvSpPr>
      <xdr:spPr>
        <a:xfrm>
          <a:off x="3562350" y="396240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SelectRegRF.Region_Click">
      <xdr:nvSpPr>
        <xdr:cNvPr id="78" name="ShapeReg_60"/>
        <xdr:cNvSpPr>
          <a:spLocks/>
        </xdr:cNvSpPr>
      </xdr:nvSpPr>
      <xdr:spPr>
        <a:xfrm>
          <a:off x="3895725" y="384810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SelectRegRF.Region_Click">
      <xdr:nvSpPr>
        <xdr:cNvPr id="79" name="ShapeReg_44"/>
        <xdr:cNvSpPr>
          <a:spLocks/>
        </xdr:cNvSpPr>
      </xdr:nvSpPr>
      <xdr:spPr>
        <a:xfrm>
          <a:off x="7038975" y="334327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SelectRegRF.Region_Click">
      <xdr:nvSpPr>
        <xdr:cNvPr id="80" name="ShapeReg_32"/>
        <xdr:cNvSpPr>
          <a:spLocks/>
        </xdr:cNvSpPr>
      </xdr:nvSpPr>
      <xdr:spPr>
        <a:xfrm>
          <a:off x="6429375" y="134302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12</xdr:row>
      <xdr:rowOff>47625</xdr:rowOff>
    </xdr:from>
    <xdr:to>
      <xdr:col>2</xdr:col>
      <xdr:colOff>457200</xdr:colOff>
      <xdr:row>12</xdr:row>
      <xdr:rowOff>66675</xdr:rowOff>
    </xdr:to>
    <xdr:sp macro="[0]!SelectRegRF.Region_Click">
      <xdr:nvSpPr>
        <xdr:cNvPr id="81" name="Freeform 1458"/>
        <xdr:cNvSpPr>
          <a:spLocks/>
        </xdr:cNvSpPr>
      </xdr:nvSpPr>
      <xdr:spPr>
        <a:xfrm>
          <a:off x="1657350" y="1924050"/>
          <a:ext cx="19050" cy="19050"/>
        </a:xfrm>
        <a:custGeom>
          <a:pathLst>
            <a:path h="2" w="2">
              <a:moveTo>
                <a:pt x="1" y="0"/>
              </a:moveTo>
              <a:lnTo>
                <a:pt x="0" y="1"/>
              </a:lnTo>
              <a:lnTo>
                <a:pt x="1" y="2"/>
              </a:lnTo>
              <a:lnTo>
                <a:pt x="2" y="1"/>
              </a:lnTo>
              <a:lnTo>
                <a:pt x="1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200025</xdr:colOff>
      <xdr:row>9</xdr:row>
      <xdr:rowOff>19050</xdr:rowOff>
    </xdr:from>
    <xdr:to>
      <xdr:col>5</xdr:col>
      <xdr:colOff>352425</xdr:colOff>
      <xdr:row>12</xdr:row>
      <xdr:rowOff>85725</xdr:rowOff>
    </xdr:to>
    <xdr:sp macro="[0]!SelectRegRF.Region_Click">
      <xdr:nvSpPr>
        <xdr:cNvPr id="82" name="Freeform 1459"/>
        <xdr:cNvSpPr>
          <a:spLocks/>
        </xdr:cNvSpPr>
      </xdr:nvSpPr>
      <xdr:spPr>
        <a:xfrm>
          <a:off x="2638425" y="1466850"/>
          <a:ext cx="762000" cy="495300"/>
        </a:xfrm>
        <a:custGeom>
          <a:pathLst>
            <a:path h="59" w="80">
              <a:moveTo>
                <a:pt x="11" y="57"/>
              </a:moveTo>
              <a:lnTo>
                <a:pt x="9" y="57"/>
              </a:lnTo>
              <a:lnTo>
                <a:pt x="8" y="55"/>
              </a:lnTo>
              <a:lnTo>
                <a:pt x="7" y="55"/>
              </a:lnTo>
              <a:lnTo>
                <a:pt x="4" y="53"/>
              </a:lnTo>
              <a:lnTo>
                <a:pt x="3" y="51"/>
              </a:lnTo>
              <a:lnTo>
                <a:pt x="3" y="48"/>
              </a:lnTo>
              <a:lnTo>
                <a:pt x="5" y="48"/>
              </a:lnTo>
              <a:lnTo>
                <a:pt x="6" y="47"/>
              </a:lnTo>
              <a:lnTo>
                <a:pt x="5" y="46"/>
              </a:lnTo>
              <a:lnTo>
                <a:pt x="5" y="43"/>
              </a:lnTo>
              <a:lnTo>
                <a:pt x="4" y="42"/>
              </a:lnTo>
              <a:lnTo>
                <a:pt x="3" y="40"/>
              </a:lnTo>
              <a:lnTo>
                <a:pt x="1" y="40"/>
              </a:lnTo>
              <a:lnTo>
                <a:pt x="0" y="38"/>
              </a:lnTo>
              <a:lnTo>
                <a:pt x="0" y="35"/>
              </a:lnTo>
              <a:lnTo>
                <a:pt x="2" y="33"/>
              </a:lnTo>
              <a:lnTo>
                <a:pt x="4" y="33"/>
              </a:lnTo>
              <a:lnTo>
                <a:pt x="5" y="34"/>
              </a:lnTo>
              <a:lnTo>
                <a:pt x="6" y="34"/>
              </a:lnTo>
              <a:lnTo>
                <a:pt x="6" y="33"/>
              </a:lnTo>
              <a:lnTo>
                <a:pt x="9" y="32"/>
              </a:lnTo>
              <a:lnTo>
                <a:pt x="11" y="30"/>
              </a:lnTo>
              <a:lnTo>
                <a:pt x="10" y="28"/>
              </a:lnTo>
              <a:lnTo>
                <a:pt x="12" y="27"/>
              </a:lnTo>
              <a:lnTo>
                <a:pt x="14" y="28"/>
              </a:lnTo>
              <a:lnTo>
                <a:pt x="15" y="26"/>
              </a:lnTo>
              <a:lnTo>
                <a:pt x="15" y="24"/>
              </a:lnTo>
              <a:lnTo>
                <a:pt x="17" y="24"/>
              </a:lnTo>
              <a:lnTo>
                <a:pt x="19" y="25"/>
              </a:lnTo>
              <a:lnTo>
                <a:pt x="20" y="24"/>
              </a:lnTo>
              <a:lnTo>
                <a:pt x="20" y="23"/>
              </a:lnTo>
              <a:lnTo>
                <a:pt x="23" y="22"/>
              </a:lnTo>
              <a:lnTo>
                <a:pt x="22" y="21"/>
              </a:lnTo>
              <a:lnTo>
                <a:pt x="20" y="20"/>
              </a:lnTo>
              <a:lnTo>
                <a:pt x="20" y="19"/>
              </a:lnTo>
              <a:lnTo>
                <a:pt x="23" y="18"/>
              </a:lnTo>
              <a:lnTo>
                <a:pt x="26" y="17"/>
              </a:lnTo>
              <a:lnTo>
                <a:pt x="28" y="16"/>
              </a:lnTo>
              <a:lnTo>
                <a:pt x="30" y="16"/>
              </a:lnTo>
              <a:lnTo>
                <a:pt x="30" y="14"/>
              </a:lnTo>
              <a:lnTo>
                <a:pt x="33" y="14"/>
              </a:lnTo>
              <a:lnTo>
                <a:pt x="31" y="13"/>
              </a:lnTo>
              <a:lnTo>
                <a:pt x="33" y="13"/>
              </a:lnTo>
              <a:lnTo>
                <a:pt x="34" y="14"/>
              </a:lnTo>
              <a:lnTo>
                <a:pt x="34" y="11"/>
              </a:lnTo>
              <a:lnTo>
                <a:pt x="36" y="10"/>
              </a:lnTo>
              <a:lnTo>
                <a:pt x="34" y="8"/>
              </a:lnTo>
              <a:lnTo>
                <a:pt x="35" y="7"/>
              </a:lnTo>
              <a:lnTo>
                <a:pt x="36" y="9"/>
              </a:lnTo>
              <a:lnTo>
                <a:pt x="38" y="9"/>
              </a:lnTo>
              <a:lnTo>
                <a:pt x="38" y="7"/>
              </a:lnTo>
              <a:lnTo>
                <a:pt x="41" y="8"/>
              </a:lnTo>
              <a:lnTo>
                <a:pt x="42" y="6"/>
              </a:lnTo>
              <a:lnTo>
                <a:pt x="44" y="5"/>
              </a:lnTo>
              <a:lnTo>
                <a:pt x="45" y="5"/>
              </a:lnTo>
              <a:lnTo>
                <a:pt x="48" y="3"/>
              </a:lnTo>
              <a:lnTo>
                <a:pt x="50" y="4"/>
              </a:lnTo>
              <a:lnTo>
                <a:pt x="53" y="4"/>
              </a:lnTo>
              <a:lnTo>
                <a:pt x="55" y="2"/>
              </a:lnTo>
              <a:lnTo>
                <a:pt x="58" y="2"/>
              </a:lnTo>
              <a:lnTo>
                <a:pt x="59" y="4"/>
              </a:lnTo>
              <a:lnTo>
                <a:pt x="61" y="4"/>
              </a:lnTo>
              <a:lnTo>
                <a:pt x="63" y="5"/>
              </a:lnTo>
              <a:lnTo>
                <a:pt x="65" y="4"/>
              </a:lnTo>
              <a:lnTo>
                <a:pt x="68" y="4"/>
              </a:lnTo>
              <a:lnTo>
                <a:pt x="70" y="2"/>
              </a:lnTo>
              <a:lnTo>
                <a:pt x="72" y="1"/>
              </a:lnTo>
              <a:lnTo>
                <a:pt x="75" y="0"/>
              </a:lnTo>
              <a:lnTo>
                <a:pt x="78" y="0"/>
              </a:lnTo>
              <a:lnTo>
                <a:pt x="80" y="3"/>
              </a:lnTo>
              <a:lnTo>
                <a:pt x="80" y="5"/>
              </a:lnTo>
              <a:lnTo>
                <a:pt x="77" y="8"/>
              </a:lnTo>
              <a:lnTo>
                <a:pt x="75" y="10"/>
              </a:lnTo>
              <a:lnTo>
                <a:pt x="72" y="10"/>
              </a:lnTo>
              <a:lnTo>
                <a:pt x="68" y="12"/>
              </a:lnTo>
              <a:lnTo>
                <a:pt x="65" y="11"/>
              </a:lnTo>
              <a:lnTo>
                <a:pt x="63" y="12"/>
              </a:lnTo>
              <a:lnTo>
                <a:pt x="60" y="12"/>
              </a:lnTo>
              <a:lnTo>
                <a:pt x="55" y="12"/>
              </a:lnTo>
              <a:lnTo>
                <a:pt x="53" y="14"/>
              </a:lnTo>
              <a:lnTo>
                <a:pt x="49" y="14"/>
              </a:lnTo>
              <a:lnTo>
                <a:pt x="47" y="16"/>
              </a:lnTo>
              <a:lnTo>
                <a:pt x="47" y="18"/>
              </a:lnTo>
              <a:lnTo>
                <a:pt x="45" y="18"/>
              </a:lnTo>
              <a:lnTo>
                <a:pt x="43" y="18"/>
              </a:lnTo>
              <a:lnTo>
                <a:pt x="41" y="18"/>
              </a:lnTo>
              <a:lnTo>
                <a:pt x="41" y="19"/>
              </a:lnTo>
              <a:lnTo>
                <a:pt x="39" y="19"/>
              </a:lnTo>
              <a:lnTo>
                <a:pt x="39" y="21"/>
              </a:lnTo>
              <a:lnTo>
                <a:pt x="36" y="23"/>
              </a:lnTo>
              <a:lnTo>
                <a:pt x="35" y="24"/>
              </a:lnTo>
              <a:lnTo>
                <a:pt x="35" y="22"/>
              </a:lnTo>
              <a:lnTo>
                <a:pt x="33" y="23"/>
              </a:lnTo>
              <a:lnTo>
                <a:pt x="34" y="26"/>
              </a:lnTo>
              <a:lnTo>
                <a:pt x="32" y="26"/>
              </a:lnTo>
              <a:lnTo>
                <a:pt x="31" y="25"/>
              </a:lnTo>
              <a:lnTo>
                <a:pt x="31" y="26"/>
              </a:lnTo>
              <a:lnTo>
                <a:pt x="31" y="27"/>
              </a:lnTo>
              <a:lnTo>
                <a:pt x="30" y="26"/>
              </a:lnTo>
              <a:lnTo>
                <a:pt x="29" y="28"/>
              </a:lnTo>
              <a:lnTo>
                <a:pt x="28" y="29"/>
              </a:lnTo>
              <a:lnTo>
                <a:pt x="26" y="29"/>
              </a:lnTo>
              <a:lnTo>
                <a:pt x="25" y="30"/>
              </a:lnTo>
              <a:lnTo>
                <a:pt x="23" y="33"/>
              </a:lnTo>
              <a:lnTo>
                <a:pt x="21" y="33"/>
              </a:lnTo>
              <a:lnTo>
                <a:pt x="19" y="35"/>
              </a:lnTo>
              <a:lnTo>
                <a:pt x="19" y="37"/>
              </a:lnTo>
              <a:lnTo>
                <a:pt x="17" y="38"/>
              </a:lnTo>
              <a:lnTo>
                <a:pt x="16" y="40"/>
              </a:lnTo>
              <a:lnTo>
                <a:pt x="14" y="42"/>
              </a:lnTo>
              <a:lnTo>
                <a:pt x="14" y="45"/>
              </a:lnTo>
              <a:lnTo>
                <a:pt x="13" y="47"/>
              </a:lnTo>
              <a:lnTo>
                <a:pt x="14" y="50"/>
              </a:lnTo>
              <a:lnTo>
                <a:pt x="13" y="54"/>
              </a:lnTo>
              <a:lnTo>
                <a:pt x="15" y="56"/>
              </a:lnTo>
              <a:lnTo>
                <a:pt x="15" y="58"/>
              </a:lnTo>
              <a:lnTo>
                <a:pt x="15" y="59"/>
              </a:lnTo>
              <a:lnTo>
                <a:pt x="13" y="59"/>
              </a:lnTo>
              <a:lnTo>
                <a:pt x="13" y="58"/>
              </a:lnTo>
              <a:lnTo>
                <a:pt x="11" y="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419100</xdr:colOff>
      <xdr:row>5</xdr:row>
      <xdr:rowOff>66675</xdr:rowOff>
    </xdr:from>
    <xdr:to>
      <xdr:col>5</xdr:col>
      <xdr:colOff>438150</xdr:colOff>
      <xdr:row>5</xdr:row>
      <xdr:rowOff>95250</xdr:rowOff>
    </xdr:to>
    <xdr:sp macro="[0]!SelectRegRF.Region_Click">
      <xdr:nvSpPr>
        <xdr:cNvPr id="83" name="Freeform 1460"/>
        <xdr:cNvSpPr>
          <a:spLocks/>
        </xdr:cNvSpPr>
      </xdr:nvSpPr>
      <xdr:spPr>
        <a:xfrm>
          <a:off x="3467100" y="942975"/>
          <a:ext cx="19050" cy="28575"/>
        </a:xfrm>
        <a:custGeom>
          <a:pathLst>
            <a:path h="3" w="2">
              <a:moveTo>
                <a:pt x="1" y="0"/>
              </a:moveTo>
              <a:lnTo>
                <a:pt x="0" y="0"/>
              </a:lnTo>
              <a:lnTo>
                <a:pt x="0" y="2"/>
              </a:lnTo>
              <a:lnTo>
                <a:pt x="0" y="3"/>
              </a:lnTo>
              <a:lnTo>
                <a:pt x="2" y="3"/>
              </a:lnTo>
              <a:lnTo>
                <a:pt x="2" y="1"/>
              </a:lnTo>
              <a:lnTo>
                <a:pt x="1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371475</xdr:colOff>
      <xdr:row>5</xdr:row>
      <xdr:rowOff>133350</xdr:rowOff>
    </xdr:from>
    <xdr:to>
      <xdr:col>5</xdr:col>
      <xdr:colOff>438150</xdr:colOff>
      <xdr:row>6</xdr:row>
      <xdr:rowOff>38100</xdr:rowOff>
    </xdr:to>
    <xdr:sp macro="[0]!SelectRegRF.Region_Click">
      <xdr:nvSpPr>
        <xdr:cNvPr id="84" name="Freeform 1461"/>
        <xdr:cNvSpPr>
          <a:spLocks/>
        </xdr:cNvSpPr>
      </xdr:nvSpPr>
      <xdr:spPr>
        <a:xfrm>
          <a:off x="3419475" y="1009650"/>
          <a:ext cx="66675" cy="47625"/>
        </a:xfrm>
        <a:custGeom>
          <a:pathLst>
            <a:path h="5" w="7">
              <a:moveTo>
                <a:pt x="5" y="1"/>
              </a:moveTo>
              <a:lnTo>
                <a:pt x="5" y="2"/>
              </a:lnTo>
              <a:lnTo>
                <a:pt x="2" y="2"/>
              </a:lnTo>
              <a:lnTo>
                <a:pt x="0" y="3"/>
              </a:lnTo>
              <a:lnTo>
                <a:pt x="2" y="4"/>
              </a:lnTo>
              <a:lnTo>
                <a:pt x="1" y="5"/>
              </a:lnTo>
              <a:lnTo>
                <a:pt x="2" y="5"/>
              </a:lnTo>
              <a:lnTo>
                <a:pt x="4" y="5"/>
              </a:lnTo>
              <a:lnTo>
                <a:pt x="6" y="4"/>
              </a:lnTo>
              <a:lnTo>
                <a:pt x="7" y="2"/>
              </a:lnTo>
              <a:lnTo>
                <a:pt x="7" y="0"/>
              </a:lnTo>
              <a:lnTo>
                <a:pt x="5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342900</xdr:colOff>
      <xdr:row>5</xdr:row>
      <xdr:rowOff>114300</xdr:rowOff>
    </xdr:from>
    <xdr:to>
      <xdr:col>5</xdr:col>
      <xdr:colOff>361950</xdr:colOff>
      <xdr:row>5</xdr:row>
      <xdr:rowOff>133350</xdr:rowOff>
    </xdr:to>
    <xdr:sp macro="[0]!SelectRegRF.Region_Click">
      <xdr:nvSpPr>
        <xdr:cNvPr id="85" name="Freeform 1462"/>
        <xdr:cNvSpPr>
          <a:spLocks/>
        </xdr:cNvSpPr>
      </xdr:nvSpPr>
      <xdr:spPr>
        <a:xfrm>
          <a:off x="3390900" y="990600"/>
          <a:ext cx="19050" cy="19050"/>
        </a:xfrm>
        <a:custGeom>
          <a:pathLst>
            <a:path h="2" w="2">
              <a:moveTo>
                <a:pt x="0" y="1"/>
              </a:moveTo>
              <a:lnTo>
                <a:pt x="0" y="1"/>
              </a:lnTo>
              <a:lnTo>
                <a:pt x="1" y="2"/>
              </a:lnTo>
              <a:lnTo>
                <a:pt x="2" y="2"/>
              </a:lnTo>
              <a:lnTo>
                <a:pt x="2" y="0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295275</xdr:colOff>
      <xdr:row>5</xdr:row>
      <xdr:rowOff>133350</xdr:rowOff>
    </xdr:from>
    <xdr:to>
      <xdr:col>5</xdr:col>
      <xdr:colOff>361950</xdr:colOff>
      <xdr:row>6</xdr:row>
      <xdr:rowOff>38100</xdr:rowOff>
    </xdr:to>
    <xdr:sp macro="[0]!SelectRegRF.Region_Click">
      <xdr:nvSpPr>
        <xdr:cNvPr id="86" name="Freeform 1463"/>
        <xdr:cNvSpPr>
          <a:spLocks/>
        </xdr:cNvSpPr>
      </xdr:nvSpPr>
      <xdr:spPr>
        <a:xfrm>
          <a:off x="3343275" y="1009650"/>
          <a:ext cx="66675" cy="47625"/>
        </a:xfrm>
        <a:custGeom>
          <a:pathLst>
            <a:path h="6" w="7">
              <a:moveTo>
                <a:pt x="4" y="2"/>
              </a:moveTo>
              <a:lnTo>
                <a:pt x="2" y="0"/>
              </a:lnTo>
              <a:lnTo>
                <a:pt x="1" y="1"/>
              </a:lnTo>
              <a:lnTo>
                <a:pt x="0" y="3"/>
              </a:lnTo>
              <a:lnTo>
                <a:pt x="0" y="5"/>
              </a:lnTo>
              <a:lnTo>
                <a:pt x="2" y="5"/>
              </a:lnTo>
              <a:lnTo>
                <a:pt x="2" y="6"/>
              </a:lnTo>
              <a:lnTo>
                <a:pt x="4" y="6"/>
              </a:lnTo>
              <a:lnTo>
                <a:pt x="6" y="5"/>
              </a:lnTo>
              <a:lnTo>
                <a:pt x="7" y="4"/>
              </a:lnTo>
              <a:lnTo>
                <a:pt x="7" y="2"/>
              </a:lnTo>
              <a:lnTo>
                <a:pt x="6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266700</xdr:colOff>
      <xdr:row>6</xdr:row>
      <xdr:rowOff>66675</xdr:rowOff>
    </xdr:from>
    <xdr:to>
      <xdr:col>5</xdr:col>
      <xdr:colOff>285750</xdr:colOff>
      <xdr:row>6</xdr:row>
      <xdr:rowOff>85725</xdr:rowOff>
    </xdr:to>
    <xdr:sp macro="[0]!SelectRegRF.Region_Click">
      <xdr:nvSpPr>
        <xdr:cNvPr id="87" name="Freeform 1464"/>
        <xdr:cNvSpPr>
          <a:spLocks/>
        </xdr:cNvSpPr>
      </xdr:nvSpPr>
      <xdr:spPr>
        <a:xfrm>
          <a:off x="3314700" y="1085850"/>
          <a:ext cx="19050" cy="19050"/>
        </a:xfrm>
        <a:custGeom>
          <a:pathLst>
            <a:path h="2" w="2">
              <a:moveTo>
                <a:pt x="1" y="0"/>
              </a:moveTo>
              <a:lnTo>
                <a:pt x="0" y="1"/>
              </a:lnTo>
              <a:lnTo>
                <a:pt x="0" y="2"/>
              </a:lnTo>
              <a:lnTo>
                <a:pt x="1" y="2"/>
              </a:lnTo>
              <a:lnTo>
                <a:pt x="2" y="0"/>
              </a:lnTo>
              <a:lnTo>
                <a:pt x="1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209550</xdr:colOff>
      <xdr:row>6</xdr:row>
      <xdr:rowOff>9525</xdr:rowOff>
    </xdr:from>
    <xdr:to>
      <xdr:col>5</xdr:col>
      <xdr:colOff>285750</xdr:colOff>
      <xdr:row>6</xdr:row>
      <xdr:rowOff>47625</xdr:rowOff>
    </xdr:to>
    <xdr:sp macro="[0]!SelectRegRF.Region_Click">
      <xdr:nvSpPr>
        <xdr:cNvPr id="88" name="Freeform 1465"/>
        <xdr:cNvSpPr>
          <a:spLocks/>
        </xdr:cNvSpPr>
      </xdr:nvSpPr>
      <xdr:spPr>
        <a:xfrm>
          <a:off x="3257550" y="1028700"/>
          <a:ext cx="76200" cy="38100"/>
        </a:xfrm>
        <a:custGeom>
          <a:pathLst>
            <a:path h="5" w="8">
              <a:moveTo>
                <a:pt x="4" y="2"/>
              </a:moveTo>
              <a:lnTo>
                <a:pt x="3" y="1"/>
              </a:lnTo>
              <a:lnTo>
                <a:pt x="1" y="1"/>
              </a:lnTo>
              <a:lnTo>
                <a:pt x="1" y="3"/>
              </a:lnTo>
              <a:lnTo>
                <a:pt x="0" y="4"/>
              </a:lnTo>
              <a:lnTo>
                <a:pt x="3" y="4"/>
              </a:lnTo>
              <a:lnTo>
                <a:pt x="4" y="5"/>
              </a:lnTo>
              <a:lnTo>
                <a:pt x="6" y="4"/>
              </a:lnTo>
              <a:lnTo>
                <a:pt x="6" y="3"/>
              </a:lnTo>
              <a:lnTo>
                <a:pt x="8" y="4"/>
              </a:lnTo>
              <a:lnTo>
                <a:pt x="7" y="2"/>
              </a:lnTo>
              <a:lnTo>
                <a:pt x="6" y="0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342900</xdr:colOff>
      <xdr:row>5</xdr:row>
      <xdr:rowOff>28575</xdr:rowOff>
    </xdr:from>
    <xdr:to>
      <xdr:col>5</xdr:col>
      <xdr:colOff>361950</xdr:colOff>
      <xdr:row>5</xdr:row>
      <xdr:rowOff>38100</xdr:rowOff>
    </xdr:to>
    <xdr:sp macro="[0]!SelectRegRF.Region_Click">
      <xdr:nvSpPr>
        <xdr:cNvPr id="89" name="Freeform 1466"/>
        <xdr:cNvSpPr>
          <a:spLocks/>
        </xdr:cNvSpPr>
      </xdr:nvSpPr>
      <xdr:spPr>
        <a:xfrm>
          <a:off x="3390900" y="904875"/>
          <a:ext cx="19050" cy="19050"/>
        </a:xfrm>
        <a:custGeom>
          <a:pathLst>
            <a:path h="2" w="2">
              <a:moveTo>
                <a:pt x="1" y="0"/>
              </a:moveTo>
              <a:lnTo>
                <a:pt x="0" y="1"/>
              </a:lnTo>
              <a:lnTo>
                <a:pt x="1" y="2"/>
              </a:lnTo>
              <a:lnTo>
                <a:pt x="2" y="1"/>
              </a:lnTo>
              <a:lnTo>
                <a:pt x="1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314325</xdr:colOff>
      <xdr:row>5</xdr:row>
      <xdr:rowOff>47625</xdr:rowOff>
    </xdr:from>
    <xdr:to>
      <xdr:col>5</xdr:col>
      <xdr:colOff>342900</xdr:colOff>
      <xdr:row>5</xdr:row>
      <xdr:rowOff>95250</xdr:rowOff>
    </xdr:to>
    <xdr:sp macro="[0]!SelectRegRF.Region_Click">
      <xdr:nvSpPr>
        <xdr:cNvPr id="90" name="Freeform 1467"/>
        <xdr:cNvSpPr>
          <a:spLocks/>
        </xdr:cNvSpPr>
      </xdr:nvSpPr>
      <xdr:spPr>
        <a:xfrm>
          <a:off x="3362325" y="923925"/>
          <a:ext cx="28575" cy="38100"/>
        </a:xfrm>
        <a:custGeom>
          <a:pathLst>
            <a:path h="5" w="3">
              <a:moveTo>
                <a:pt x="2" y="0"/>
              </a:moveTo>
              <a:lnTo>
                <a:pt x="0" y="0"/>
              </a:lnTo>
              <a:lnTo>
                <a:pt x="0" y="2"/>
              </a:lnTo>
              <a:lnTo>
                <a:pt x="2" y="3"/>
              </a:lnTo>
              <a:lnTo>
                <a:pt x="2" y="5"/>
              </a:lnTo>
              <a:lnTo>
                <a:pt x="3" y="4"/>
              </a:lnTo>
              <a:lnTo>
                <a:pt x="2" y="2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219075</xdr:colOff>
      <xdr:row>5</xdr:row>
      <xdr:rowOff>95250</xdr:rowOff>
    </xdr:from>
    <xdr:to>
      <xdr:col>5</xdr:col>
      <xdr:colOff>238125</xdr:colOff>
      <xdr:row>5</xdr:row>
      <xdr:rowOff>104775</xdr:rowOff>
    </xdr:to>
    <xdr:sp macro="[0]!SelectRegRF.Region_Click">
      <xdr:nvSpPr>
        <xdr:cNvPr id="91" name="Freeform 1468"/>
        <xdr:cNvSpPr>
          <a:spLocks/>
        </xdr:cNvSpPr>
      </xdr:nvSpPr>
      <xdr:spPr>
        <a:xfrm>
          <a:off x="3267075" y="971550"/>
          <a:ext cx="19050" cy="19050"/>
        </a:xfrm>
        <a:custGeom>
          <a:pathLst>
            <a:path h="2" w="2">
              <a:moveTo>
                <a:pt x="2" y="0"/>
              </a:moveTo>
              <a:lnTo>
                <a:pt x="0" y="0"/>
              </a:lnTo>
              <a:lnTo>
                <a:pt x="1" y="2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238125</xdr:colOff>
      <xdr:row>5</xdr:row>
      <xdr:rowOff>104775</xdr:rowOff>
    </xdr:from>
    <xdr:to>
      <xdr:col>5</xdr:col>
      <xdr:colOff>257175</xdr:colOff>
      <xdr:row>5</xdr:row>
      <xdr:rowOff>123825</xdr:rowOff>
    </xdr:to>
    <xdr:sp macro="[0]!SelectRegRF.Region_Click">
      <xdr:nvSpPr>
        <xdr:cNvPr id="92" name="Freeform 1469"/>
        <xdr:cNvSpPr>
          <a:spLocks/>
        </xdr:cNvSpPr>
      </xdr:nvSpPr>
      <xdr:spPr>
        <a:xfrm>
          <a:off x="3286125" y="981075"/>
          <a:ext cx="19050" cy="19050"/>
        </a:xfrm>
        <a:custGeom>
          <a:pathLst>
            <a:path h="2" w="2">
              <a:moveTo>
                <a:pt x="1" y="0"/>
              </a:moveTo>
              <a:lnTo>
                <a:pt x="0" y="1"/>
              </a:lnTo>
              <a:lnTo>
                <a:pt x="1" y="2"/>
              </a:lnTo>
              <a:lnTo>
                <a:pt x="2" y="2"/>
              </a:lnTo>
              <a:lnTo>
                <a:pt x="1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257175</xdr:colOff>
      <xdr:row>5</xdr:row>
      <xdr:rowOff>76200</xdr:rowOff>
    </xdr:from>
    <xdr:to>
      <xdr:col>5</xdr:col>
      <xdr:colOff>266700</xdr:colOff>
      <xdr:row>5</xdr:row>
      <xdr:rowOff>85725</xdr:rowOff>
    </xdr:to>
    <xdr:sp macro="[0]!SelectRegRF.Region_Click">
      <xdr:nvSpPr>
        <xdr:cNvPr id="93" name="Rectangle 1470"/>
        <xdr:cNvSpPr>
          <a:spLocks/>
        </xdr:cNvSpPr>
      </xdr:nvSpPr>
      <xdr:spPr>
        <a:xfrm>
          <a:off x="3305175" y="952500"/>
          <a:ext cx="9525" cy="9525"/>
        </a:xfrm>
        <a:prstGeom prst="rect">
          <a:avLst/>
        </a:pr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276225</xdr:colOff>
      <xdr:row>5</xdr:row>
      <xdr:rowOff>104775</xdr:rowOff>
    </xdr:from>
    <xdr:to>
      <xdr:col>5</xdr:col>
      <xdr:colOff>285750</xdr:colOff>
      <xdr:row>5</xdr:row>
      <xdr:rowOff>104775</xdr:rowOff>
    </xdr:to>
    <xdr:sp macro="[0]!SelectRegRF.Region_Click">
      <xdr:nvSpPr>
        <xdr:cNvPr id="94" name="Freeform 1471"/>
        <xdr:cNvSpPr>
          <a:spLocks/>
        </xdr:cNvSpPr>
      </xdr:nvSpPr>
      <xdr:spPr>
        <a:xfrm>
          <a:off x="3324225" y="981075"/>
          <a:ext cx="9525" cy="9525"/>
        </a:xfrm>
        <a:custGeom>
          <a:pathLst>
            <a:path h="1" w="1">
              <a:moveTo>
                <a:pt x="0" y="0"/>
              </a:moveTo>
              <a:lnTo>
                <a:pt x="0" y="1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285750</xdr:colOff>
      <xdr:row>5</xdr:row>
      <xdr:rowOff>123825</xdr:rowOff>
    </xdr:from>
    <xdr:to>
      <xdr:col>5</xdr:col>
      <xdr:colOff>295275</xdr:colOff>
      <xdr:row>5</xdr:row>
      <xdr:rowOff>123825</xdr:rowOff>
    </xdr:to>
    <xdr:sp macro="[0]!SelectRegRF.Region_Click">
      <xdr:nvSpPr>
        <xdr:cNvPr id="95" name="Freeform 1472"/>
        <xdr:cNvSpPr>
          <a:spLocks/>
        </xdr:cNvSpPr>
      </xdr:nvSpPr>
      <xdr:spPr>
        <a:xfrm>
          <a:off x="3333750" y="1000125"/>
          <a:ext cx="9525" cy="0"/>
        </a:xfrm>
        <a:custGeom>
          <a:pathLst>
            <a:path h="0" w="1">
              <a:moveTo>
                <a:pt x="0" y="0"/>
              </a:moveTo>
              <a:lnTo>
                <a:pt x="0" y="0"/>
              </a:lnTo>
              <a:lnTo>
                <a:pt x="1" y="0"/>
              </a:lnTo>
              <a:lnTo>
                <a:pt x="0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295275</xdr:colOff>
      <xdr:row>5</xdr:row>
      <xdr:rowOff>85725</xdr:rowOff>
    </xdr:from>
    <xdr:to>
      <xdr:col>5</xdr:col>
      <xdr:colOff>314325</xdr:colOff>
      <xdr:row>5</xdr:row>
      <xdr:rowOff>95250</xdr:rowOff>
    </xdr:to>
    <xdr:sp macro="[0]!SelectRegRF.Region_Click">
      <xdr:nvSpPr>
        <xdr:cNvPr id="96" name="Rectangle 1473"/>
        <xdr:cNvSpPr>
          <a:spLocks/>
        </xdr:cNvSpPr>
      </xdr:nvSpPr>
      <xdr:spPr>
        <a:xfrm>
          <a:off x="3343275" y="962025"/>
          <a:ext cx="19050" cy="9525"/>
        </a:xfrm>
        <a:prstGeom prst="rect">
          <a:avLst/>
        </a:pr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285750</xdr:colOff>
      <xdr:row>5</xdr:row>
      <xdr:rowOff>57150</xdr:rowOff>
    </xdr:from>
    <xdr:to>
      <xdr:col>5</xdr:col>
      <xdr:colOff>295275</xdr:colOff>
      <xdr:row>5</xdr:row>
      <xdr:rowOff>66675</xdr:rowOff>
    </xdr:to>
    <xdr:sp macro="[0]!SelectRegRF.Region_Click">
      <xdr:nvSpPr>
        <xdr:cNvPr id="97" name="Freeform 1474"/>
        <xdr:cNvSpPr>
          <a:spLocks/>
        </xdr:cNvSpPr>
      </xdr:nvSpPr>
      <xdr:spPr>
        <a:xfrm>
          <a:off x="3333750" y="933450"/>
          <a:ext cx="9525" cy="9525"/>
        </a:xfrm>
        <a:custGeom>
          <a:pathLst>
            <a:path h="1" w="1">
              <a:moveTo>
                <a:pt x="0" y="0"/>
              </a:moveTo>
              <a:lnTo>
                <a:pt x="0" y="1"/>
              </a:lnTo>
              <a:lnTo>
                <a:pt x="1" y="0"/>
              </a:lnTo>
              <a:lnTo>
                <a:pt x="0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152400</xdr:colOff>
      <xdr:row>5</xdr:row>
      <xdr:rowOff>114300</xdr:rowOff>
    </xdr:from>
    <xdr:to>
      <xdr:col>5</xdr:col>
      <xdr:colOff>180975</xdr:colOff>
      <xdr:row>6</xdr:row>
      <xdr:rowOff>0</xdr:rowOff>
    </xdr:to>
    <xdr:sp macro="[0]!SelectRegRF.Region_Click">
      <xdr:nvSpPr>
        <xdr:cNvPr id="98" name="Freeform 1475"/>
        <xdr:cNvSpPr>
          <a:spLocks/>
        </xdr:cNvSpPr>
      </xdr:nvSpPr>
      <xdr:spPr>
        <a:xfrm>
          <a:off x="3200400" y="990600"/>
          <a:ext cx="28575" cy="28575"/>
        </a:xfrm>
        <a:custGeom>
          <a:pathLst>
            <a:path h="3" w="3">
              <a:moveTo>
                <a:pt x="1" y="1"/>
              </a:moveTo>
              <a:lnTo>
                <a:pt x="0" y="2"/>
              </a:lnTo>
              <a:lnTo>
                <a:pt x="1" y="3"/>
              </a:lnTo>
              <a:lnTo>
                <a:pt x="3" y="3"/>
              </a:lnTo>
              <a:lnTo>
                <a:pt x="3" y="1"/>
              </a:lnTo>
              <a:lnTo>
                <a:pt x="2" y="0"/>
              </a:lnTo>
              <a:lnTo>
                <a:pt x="1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190500</xdr:colOff>
      <xdr:row>5</xdr:row>
      <xdr:rowOff>114300</xdr:rowOff>
    </xdr:from>
    <xdr:to>
      <xdr:col>5</xdr:col>
      <xdr:colOff>200025</xdr:colOff>
      <xdr:row>5</xdr:row>
      <xdr:rowOff>123825</xdr:rowOff>
    </xdr:to>
    <xdr:sp macro="[0]!SelectRegRF.Region_Click">
      <xdr:nvSpPr>
        <xdr:cNvPr id="99" name="Rectangle 1476"/>
        <xdr:cNvSpPr>
          <a:spLocks/>
        </xdr:cNvSpPr>
      </xdr:nvSpPr>
      <xdr:spPr>
        <a:xfrm>
          <a:off x="3238500" y="990600"/>
          <a:ext cx="9525" cy="9525"/>
        </a:xfrm>
        <a:prstGeom prst="rect">
          <a:avLst/>
        </a:pr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47625</xdr:colOff>
      <xdr:row>5</xdr:row>
      <xdr:rowOff>38100</xdr:rowOff>
    </xdr:from>
    <xdr:to>
      <xdr:col>5</xdr:col>
      <xdr:colOff>171450</xdr:colOff>
      <xdr:row>5</xdr:row>
      <xdr:rowOff>104775</xdr:rowOff>
    </xdr:to>
    <xdr:sp macro="[0]!SelectRegRF.Region_Click">
      <xdr:nvSpPr>
        <xdr:cNvPr id="100" name="Freeform 1477"/>
        <xdr:cNvSpPr>
          <a:spLocks/>
        </xdr:cNvSpPr>
      </xdr:nvSpPr>
      <xdr:spPr>
        <a:xfrm>
          <a:off x="3095625" y="914400"/>
          <a:ext cx="123825" cy="66675"/>
        </a:xfrm>
        <a:custGeom>
          <a:pathLst>
            <a:path h="8" w="13">
              <a:moveTo>
                <a:pt x="9" y="1"/>
              </a:moveTo>
              <a:lnTo>
                <a:pt x="8" y="2"/>
              </a:lnTo>
              <a:lnTo>
                <a:pt x="8" y="3"/>
              </a:lnTo>
              <a:lnTo>
                <a:pt x="7" y="4"/>
              </a:lnTo>
              <a:lnTo>
                <a:pt x="5" y="2"/>
              </a:lnTo>
              <a:lnTo>
                <a:pt x="3" y="3"/>
              </a:lnTo>
              <a:lnTo>
                <a:pt x="3" y="5"/>
              </a:lnTo>
              <a:lnTo>
                <a:pt x="1" y="3"/>
              </a:lnTo>
              <a:lnTo>
                <a:pt x="0" y="4"/>
              </a:lnTo>
              <a:lnTo>
                <a:pt x="0" y="6"/>
              </a:lnTo>
              <a:lnTo>
                <a:pt x="2" y="6"/>
              </a:lnTo>
              <a:lnTo>
                <a:pt x="2" y="7"/>
              </a:lnTo>
              <a:lnTo>
                <a:pt x="3" y="8"/>
              </a:lnTo>
              <a:lnTo>
                <a:pt x="5" y="6"/>
              </a:lnTo>
              <a:lnTo>
                <a:pt x="7" y="5"/>
              </a:lnTo>
              <a:lnTo>
                <a:pt x="9" y="6"/>
              </a:lnTo>
              <a:lnTo>
                <a:pt x="11" y="6"/>
              </a:lnTo>
              <a:lnTo>
                <a:pt x="13" y="4"/>
              </a:lnTo>
              <a:lnTo>
                <a:pt x="11" y="2"/>
              </a:lnTo>
              <a:lnTo>
                <a:pt x="12" y="1"/>
              </a:lnTo>
              <a:lnTo>
                <a:pt x="10" y="0"/>
              </a:lnTo>
              <a:lnTo>
                <a:pt x="9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38100</xdr:colOff>
      <xdr:row>5</xdr:row>
      <xdr:rowOff>19050</xdr:rowOff>
    </xdr:from>
    <xdr:to>
      <xdr:col>5</xdr:col>
      <xdr:colOff>114300</xdr:colOff>
      <xdr:row>5</xdr:row>
      <xdr:rowOff>47625</xdr:rowOff>
    </xdr:to>
    <xdr:sp macro="[0]!SelectRegRF.Region_Click">
      <xdr:nvSpPr>
        <xdr:cNvPr id="101" name="Freeform 1478"/>
        <xdr:cNvSpPr>
          <a:spLocks/>
        </xdr:cNvSpPr>
      </xdr:nvSpPr>
      <xdr:spPr>
        <a:xfrm>
          <a:off x="3086100" y="895350"/>
          <a:ext cx="76200" cy="38100"/>
        </a:xfrm>
        <a:custGeom>
          <a:pathLst>
            <a:path h="4" w="8">
              <a:moveTo>
                <a:pt x="5" y="1"/>
              </a:moveTo>
              <a:lnTo>
                <a:pt x="2" y="1"/>
              </a:lnTo>
              <a:lnTo>
                <a:pt x="1" y="0"/>
              </a:lnTo>
              <a:lnTo>
                <a:pt x="0" y="2"/>
              </a:lnTo>
              <a:lnTo>
                <a:pt x="1" y="3"/>
              </a:lnTo>
              <a:lnTo>
                <a:pt x="2" y="4"/>
              </a:lnTo>
              <a:lnTo>
                <a:pt x="4" y="3"/>
              </a:lnTo>
              <a:lnTo>
                <a:pt x="5" y="4"/>
              </a:lnTo>
              <a:lnTo>
                <a:pt x="7" y="3"/>
              </a:lnTo>
              <a:lnTo>
                <a:pt x="8" y="4"/>
              </a:lnTo>
              <a:lnTo>
                <a:pt x="8" y="3"/>
              </a:lnTo>
              <a:lnTo>
                <a:pt x="7" y="1"/>
              </a:lnTo>
              <a:lnTo>
                <a:pt x="6" y="1"/>
              </a:lnTo>
              <a:lnTo>
                <a:pt x="5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95250</xdr:colOff>
      <xdr:row>5</xdr:row>
      <xdr:rowOff>114300</xdr:rowOff>
    </xdr:from>
    <xdr:to>
      <xdr:col>5</xdr:col>
      <xdr:colOff>114300</xdr:colOff>
      <xdr:row>5</xdr:row>
      <xdr:rowOff>123825</xdr:rowOff>
    </xdr:to>
    <xdr:sp macro="[0]!SelectRegRF.Region_Click">
      <xdr:nvSpPr>
        <xdr:cNvPr id="102" name="Freeform 1479"/>
        <xdr:cNvSpPr>
          <a:spLocks/>
        </xdr:cNvSpPr>
      </xdr:nvSpPr>
      <xdr:spPr>
        <a:xfrm>
          <a:off x="3143250" y="990600"/>
          <a:ext cx="19050" cy="9525"/>
        </a:xfrm>
        <a:custGeom>
          <a:pathLst>
            <a:path h="1" w="2">
              <a:moveTo>
                <a:pt x="1" y="0"/>
              </a:moveTo>
              <a:lnTo>
                <a:pt x="0" y="0"/>
              </a:lnTo>
              <a:lnTo>
                <a:pt x="0" y="1"/>
              </a:lnTo>
              <a:lnTo>
                <a:pt x="2" y="1"/>
              </a:lnTo>
              <a:lnTo>
                <a:pt x="1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95250</xdr:colOff>
      <xdr:row>5</xdr:row>
      <xdr:rowOff>133350</xdr:rowOff>
    </xdr:from>
    <xdr:to>
      <xdr:col>5</xdr:col>
      <xdr:colOff>114300</xdr:colOff>
      <xdr:row>6</xdr:row>
      <xdr:rowOff>9525</xdr:rowOff>
    </xdr:to>
    <xdr:sp macro="[0]!SelectRegRF.Region_Click">
      <xdr:nvSpPr>
        <xdr:cNvPr id="103" name="Freeform 1480"/>
        <xdr:cNvSpPr>
          <a:spLocks/>
        </xdr:cNvSpPr>
      </xdr:nvSpPr>
      <xdr:spPr>
        <a:xfrm>
          <a:off x="3143250" y="1009650"/>
          <a:ext cx="19050" cy="19050"/>
        </a:xfrm>
        <a:custGeom>
          <a:pathLst>
            <a:path h="2" w="2">
              <a:moveTo>
                <a:pt x="1" y="0"/>
              </a:moveTo>
              <a:lnTo>
                <a:pt x="0" y="1"/>
              </a:lnTo>
              <a:lnTo>
                <a:pt x="1" y="2"/>
              </a:lnTo>
              <a:lnTo>
                <a:pt x="2" y="2"/>
              </a:lnTo>
              <a:lnTo>
                <a:pt x="1" y="1"/>
              </a:lnTo>
              <a:lnTo>
                <a:pt x="1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171450</xdr:colOff>
      <xdr:row>5</xdr:row>
      <xdr:rowOff>28575</xdr:rowOff>
    </xdr:from>
    <xdr:to>
      <xdr:col>5</xdr:col>
      <xdr:colOff>190500</xdr:colOff>
      <xdr:row>5</xdr:row>
      <xdr:rowOff>38100</xdr:rowOff>
    </xdr:to>
    <xdr:sp macro="[0]!SelectRegRF.Region_Click">
      <xdr:nvSpPr>
        <xdr:cNvPr id="104" name="Freeform 1481"/>
        <xdr:cNvSpPr>
          <a:spLocks/>
        </xdr:cNvSpPr>
      </xdr:nvSpPr>
      <xdr:spPr>
        <a:xfrm>
          <a:off x="3219450" y="904875"/>
          <a:ext cx="19050" cy="19050"/>
        </a:xfrm>
        <a:custGeom>
          <a:pathLst>
            <a:path h="2" w="2">
              <a:moveTo>
                <a:pt x="0" y="0"/>
              </a:moveTo>
              <a:lnTo>
                <a:pt x="0" y="2"/>
              </a:lnTo>
              <a:lnTo>
                <a:pt x="1" y="2"/>
              </a:lnTo>
              <a:lnTo>
                <a:pt x="2" y="1"/>
              </a:lnTo>
              <a:lnTo>
                <a:pt x="0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12</xdr:row>
      <xdr:rowOff>85725</xdr:rowOff>
    </xdr:from>
    <xdr:to>
      <xdr:col>3</xdr:col>
      <xdr:colOff>381000</xdr:colOff>
      <xdr:row>17</xdr:row>
      <xdr:rowOff>19050</xdr:rowOff>
    </xdr:to>
    <xdr:sp macro="[0]!SelectRegRF.Region_Click">
      <xdr:nvSpPr>
        <xdr:cNvPr id="105" name="ShapeReg_3"/>
        <xdr:cNvSpPr>
          <a:spLocks/>
        </xdr:cNvSpPr>
      </xdr:nvSpPr>
      <xdr:spPr>
        <a:xfrm>
          <a:off x="1438275" y="1962150"/>
          <a:ext cx="771525" cy="647700"/>
        </a:xfrm>
        <a:custGeom>
          <a:pathLst>
            <a:path h="77" w="81">
              <a:moveTo>
                <a:pt x="64" y="11"/>
              </a:moveTo>
              <a:lnTo>
                <a:pt x="62" y="14"/>
              </a:lnTo>
              <a:lnTo>
                <a:pt x="60" y="16"/>
              </a:lnTo>
              <a:lnTo>
                <a:pt x="60" y="13"/>
              </a:lnTo>
              <a:lnTo>
                <a:pt x="62" y="11"/>
              </a:lnTo>
              <a:lnTo>
                <a:pt x="60" y="8"/>
              </a:lnTo>
              <a:lnTo>
                <a:pt x="59" y="6"/>
              </a:lnTo>
              <a:lnTo>
                <a:pt x="56" y="6"/>
              </a:lnTo>
              <a:lnTo>
                <a:pt x="52" y="7"/>
              </a:lnTo>
              <a:lnTo>
                <a:pt x="49" y="6"/>
              </a:lnTo>
              <a:lnTo>
                <a:pt x="45" y="7"/>
              </a:lnTo>
              <a:lnTo>
                <a:pt x="41" y="6"/>
              </a:lnTo>
              <a:lnTo>
                <a:pt x="41" y="11"/>
              </a:lnTo>
              <a:lnTo>
                <a:pt x="39" y="13"/>
              </a:lnTo>
              <a:lnTo>
                <a:pt x="40" y="15"/>
              </a:lnTo>
              <a:lnTo>
                <a:pt x="39" y="16"/>
              </a:lnTo>
              <a:lnTo>
                <a:pt x="35" y="15"/>
              </a:lnTo>
              <a:lnTo>
                <a:pt x="33" y="12"/>
              </a:lnTo>
              <a:lnTo>
                <a:pt x="31" y="10"/>
              </a:lnTo>
              <a:lnTo>
                <a:pt x="30" y="6"/>
              </a:lnTo>
              <a:lnTo>
                <a:pt x="30" y="0"/>
              </a:lnTo>
              <a:lnTo>
                <a:pt x="27" y="0"/>
              </a:lnTo>
              <a:lnTo>
                <a:pt x="25" y="2"/>
              </a:lnTo>
              <a:lnTo>
                <a:pt x="25" y="4"/>
              </a:lnTo>
              <a:lnTo>
                <a:pt x="25" y="7"/>
              </a:lnTo>
              <a:lnTo>
                <a:pt x="26" y="9"/>
              </a:lnTo>
              <a:lnTo>
                <a:pt x="26" y="12"/>
              </a:lnTo>
              <a:lnTo>
                <a:pt x="22" y="15"/>
              </a:lnTo>
              <a:lnTo>
                <a:pt x="20" y="12"/>
              </a:lnTo>
              <a:lnTo>
                <a:pt x="17" y="9"/>
              </a:lnTo>
              <a:lnTo>
                <a:pt x="16" y="10"/>
              </a:lnTo>
              <a:lnTo>
                <a:pt x="15" y="12"/>
              </a:lnTo>
              <a:lnTo>
                <a:pt x="14" y="11"/>
              </a:lnTo>
              <a:lnTo>
                <a:pt x="13" y="11"/>
              </a:lnTo>
              <a:lnTo>
                <a:pt x="12" y="10"/>
              </a:lnTo>
              <a:lnTo>
                <a:pt x="11" y="11"/>
              </a:lnTo>
              <a:lnTo>
                <a:pt x="11" y="13"/>
              </a:lnTo>
              <a:lnTo>
                <a:pt x="11" y="15"/>
              </a:lnTo>
              <a:lnTo>
                <a:pt x="9" y="16"/>
              </a:lnTo>
              <a:lnTo>
                <a:pt x="8" y="17"/>
              </a:lnTo>
              <a:lnTo>
                <a:pt x="8" y="20"/>
              </a:lnTo>
              <a:lnTo>
                <a:pt x="11" y="23"/>
              </a:lnTo>
              <a:lnTo>
                <a:pt x="10" y="26"/>
              </a:lnTo>
              <a:lnTo>
                <a:pt x="7" y="26"/>
              </a:lnTo>
              <a:lnTo>
                <a:pt x="8" y="28"/>
              </a:lnTo>
              <a:lnTo>
                <a:pt x="7" y="30"/>
              </a:lnTo>
              <a:lnTo>
                <a:pt x="4" y="33"/>
              </a:lnTo>
              <a:lnTo>
                <a:pt x="3" y="33"/>
              </a:lnTo>
              <a:lnTo>
                <a:pt x="3" y="34"/>
              </a:lnTo>
              <a:lnTo>
                <a:pt x="0" y="38"/>
              </a:lnTo>
              <a:lnTo>
                <a:pt x="1" y="40"/>
              </a:lnTo>
              <a:lnTo>
                <a:pt x="0" y="41"/>
              </a:lnTo>
              <a:lnTo>
                <a:pt x="0" y="44"/>
              </a:lnTo>
              <a:lnTo>
                <a:pt x="2" y="45"/>
              </a:lnTo>
              <a:lnTo>
                <a:pt x="2" y="47"/>
              </a:lnTo>
              <a:lnTo>
                <a:pt x="4" y="48"/>
              </a:lnTo>
              <a:lnTo>
                <a:pt x="5" y="49"/>
              </a:lnTo>
              <a:lnTo>
                <a:pt x="5" y="50"/>
              </a:lnTo>
              <a:lnTo>
                <a:pt x="7" y="51"/>
              </a:lnTo>
              <a:lnTo>
                <a:pt x="8" y="51"/>
              </a:lnTo>
              <a:lnTo>
                <a:pt x="9" y="52"/>
              </a:lnTo>
              <a:lnTo>
                <a:pt x="10" y="54"/>
              </a:lnTo>
              <a:lnTo>
                <a:pt x="12" y="54"/>
              </a:lnTo>
              <a:lnTo>
                <a:pt x="14" y="54"/>
              </a:lnTo>
              <a:lnTo>
                <a:pt x="15" y="55"/>
              </a:lnTo>
              <a:lnTo>
                <a:pt x="17" y="56"/>
              </a:lnTo>
              <a:lnTo>
                <a:pt x="18" y="57"/>
              </a:lnTo>
              <a:lnTo>
                <a:pt x="19" y="59"/>
              </a:lnTo>
              <a:lnTo>
                <a:pt x="20" y="60"/>
              </a:lnTo>
              <a:lnTo>
                <a:pt x="20" y="61"/>
              </a:lnTo>
              <a:lnTo>
                <a:pt x="21" y="61"/>
              </a:lnTo>
              <a:lnTo>
                <a:pt x="24" y="61"/>
              </a:lnTo>
              <a:lnTo>
                <a:pt x="25" y="61"/>
              </a:lnTo>
              <a:lnTo>
                <a:pt x="26" y="61"/>
              </a:lnTo>
              <a:lnTo>
                <a:pt x="26" y="63"/>
              </a:lnTo>
              <a:lnTo>
                <a:pt x="27" y="64"/>
              </a:lnTo>
              <a:lnTo>
                <a:pt x="28" y="64"/>
              </a:lnTo>
              <a:lnTo>
                <a:pt x="28" y="65"/>
              </a:lnTo>
              <a:lnTo>
                <a:pt x="29" y="65"/>
              </a:lnTo>
              <a:lnTo>
                <a:pt x="30" y="66"/>
              </a:lnTo>
              <a:lnTo>
                <a:pt x="32" y="65"/>
              </a:lnTo>
              <a:lnTo>
                <a:pt x="32" y="64"/>
              </a:lnTo>
              <a:lnTo>
                <a:pt x="34" y="64"/>
              </a:lnTo>
              <a:lnTo>
                <a:pt x="35" y="66"/>
              </a:lnTo>
              <a:lnTo>
                <a:pt x="33" y="67"/>
              </a:lnTo>
              <a:lnTo>
                <a:pt x="35" y="68"/>
              </a:lnTo>
              <a:lnTo>
                <a:pt x="35" y="69"/>
              </a:lnTo>
              <a:lnTo>
                <a:pt x="36" y="69"/>
              </a:lnTo>
              <a:lnTo>
                <a:pt x="38" y="70"/>
              </a:lnTo>
              <a:lnTo>
                <a:pt x="37" y="70"/>
              </a:lnTo>
              <a:lnTo>
                <a:pt x="38" y="72"/>
              </a:lnTo>
              <a:lnTo>
                <a:pt x="39" y="72"/>
              </a:lnTo>
              <a:lnTo>
                <a:pt x="40" y="71"/>
              </a:lnTo>
              <a:lnTo>
                <a:pt x="41" y="71"/>
              </a:lnTo>
              <a:lnTo>
                <a:pt x="42" y="73"/>
              </a:lnTo>
              <a:lnTo>
                <a:pt x="44" y="74"/>
              </a:lnTo>
              <a:lnTo>
                <a:pt x="43" y="76"/>
              </a:lnTo>
              <a:lnTo>
                <a:pt x="44" y="76"/>
              </a:lnTo>
              <a:lnTo>
                <a:pt x="46" y="76"/>
              </a:lnTo>
              <a:lnTo>
                <a:pt x="46" y="75"/>
              </a:lnTo>
              <a:lnTo>
                <a:pt x="47" y="75"/>
              </a:lnTo>
              <a:lnTo>
                <a:pt x="49" y="75"/>
              </a:lnTo>
              <a:lnTo>
                <a:pt x="49" y="76"/>
              </a:lnTo>
              <a:lnTo>
                <a:pt x="51" y="77"/>
              </a:lnTo>
              <a:lnTo>
                <a:pt x="52" y="75"/>
              </a:lnTo>
              <a:lnTo>
                <a:pt x="53" y="74"/>
              </a:lnTo>
              <a:lnTo>
                <a:pt x="54" y="73"/>
              </a:lnTo>
              <a:lnTo>
                <a:pt x="53" y="71"/>
              </a:lnTo>
              <a:lnTo>
                <a:pt x="54" y="70"/>
              </a:lnTo>
              <a:lnTo>
                <a:pt x="55" y="69"/>
              </a:lnTo>
              <a:lnTo>
                <a:pt x="56" y="68"/>
              </a:lnTo>
              <a:lnTo>
                <a:pt x="58" y="67"/>
              </a:lnTo>
              <a:lnTo>
                <a:pt x="60" y="65"/>
              </a:lnTo>
              <a:lnTo>
                <a:pt x="61" y="64"/>
              </a:lnTo>
              <a:lnTo>
                <a:pt x="62" y="63"/>
              </a:lnTo>
              <a:lnTo>
                <a:pt x="61" y="61"/>
              </a:lnTo>
              <a:lnTo>
                <a:pt x="61" y="60"/>
              </a:lnTo>
              <a:lnTo>
                <a:pt x="60" y="60"/>
              </a:lnTo>
              <a:lnTo>
                <a:pt x="59" y="59"/>
              </a:lnTo>
              <a:lnTo>
                <a:pt x="58" y="59"/>
              </a:lnTo>
              <a:lnTo>
                <a:pt x="56" y="60"/>
              </a:lnTo>
              <a:lnTo>
                <a:pt x="55" y="62"/>
              </a:lnTo>
              <a:lnTo>
                <a:pt x="54" y="61"/>
              </a:lnTo>
              <a:lnTo>
                <a:pt x="53" y="63"/>
              </a:lnTo>
              <a:lnTo>
                <a:pt x="52" y="62"/>
              </a:lnTo>
              <a:lnTo>
                <a:pt x="51" y="61"/>
              </a:lnTo>
              <a:lnTo>
                <a:pt x="49" y="61"/>
              </a:lnTo>
              <a:lnTo>
                <a:pt x="49" y="58"/>
              </a:lnTo>
              <a:lnTo>
                <a:pt x="51" y="58"/>
              </a:lnTo>
              <a:lnTo>
                <a:pt x="50" y="56"/>
              </a:lnTo>
              <a:lnTo>
                <a:pt x="51" y="56"/>
              </a:lnTo>
              <a:lnTo>
                <a:pt x="52" y="54"/>
              </a:lnTo>
              <a:lnTo>
                <a:pt x="53" y="54"/>
              </a:lnTo>
              <a:lnTo>
                <a:pt x="55" y="54"/>
              </a:lnTo>
              <a:lnTo>
                <a:pt x="55" y="53"/>
              </a:lnTo>
              <a:lnTo>
                <a:pt x="55" y="51"/>
              </a:lnTo>
              <a:lnTo>
                <a:pt x="54" y="50"/>
              </a:lnTo>
              <a:lnTo>
                <a:pt x="55" y="48"/>
              </a:lnTo>
              <a:lnTo>
                <a:pt x="56" y="47"/>
              </a:lnTo>
              <a:lnTo>
                <a:pt x="56" y="45"/>
              </a:lnTo>
              <a:lnTo>
                <a:pt x="57" y="43"/>
              </a:lnTo>
              <a:lnTo>
                <a:pt x="56" y="42"/>
              </a:lnTo>
              <a:lnTo>
                <a:pt x="54" y="40"/>
              </a:lnTo>
              <a:lnTo>
                <a:pt x="54" y="38"/>
              </a:lnTo>
              <a:lnTo>
                <a:pt x="54" y="36"/>
              </a:lnTo>
              <a:lnTo>
                <a:pt x="55" y="36"/>
              </a:lnTo>
              <a:lnTo>
                <a:pt x="57" y="38"/>
              </a:lnTo>
              <a:lnTo>
                <a:pt x="59" y="38"/>
              </a:lnTo>
              <a:lnTo>
                <a:pt x="60" y="39"/>
              </a:lnTo>
              <a:lnTo>
                <a:pt x="62" y="40"/>
              </a:lnTo>
              <a:lnTo>
                <a:pt x="64" y="41"/>
              </a:lnTo>
              <a:lnTo>
                <a:pt x="66" y="43"/>
              </a:lnTo>
              <a:lnTo>
                <a:pt x="67" y="45"/>
              </a:lnTo>
              <a:lnTo>
                <a:pt x="68" y="44"/>
              </a:lnTo>
              <a:lnTo>
                <a:pt x="70" y="44"/>
              </a:lnTo>
              <a:lnTo>
                <a:pt x="72" y="45"/>
              </a:lnTo>
              <a:lnTo>
                <a:pt x="73" y="45"/>
              </a:lnTo>
              <a:lnTo>
                <a:pt x="75" y="46"/>
              </a:lnTo>
              <a:lnTo>
                <a:pt x="76" y="46"/>
              </a:lnTo>
              <a:lnTo>
                <a:pt x="77" y="47"/>
              </a:lnTo>
              <a:lnTo>
                <a:pt x="78" y="46"/>
              </a:lnTo>
              <a:lnTo>
                <a:pt x="79" y="44"/>
              </a:lnTo>
              <a:lnTo>
                <a:pt x="78" y="43"/>
              </a:lnTo>
              <a:lnTo>
                <a:pt x="78" y="41"/>
              </a:lnTo>
              <a:lnTo>
                <a:pt x="79" y="39"/>
              </a:lnTo>
              <a:lnTo>
                <a:pt x="78" y="38"/>
              </a:lnTo>
              <a:lnTo>
                <a:pt x="77" y="36"/>
              </a:lnTo>
              <a:lnTo>
                <a:pt x="76" y="35"/>
              </a:lnTo>
              <a:lnTo>
                <a:pt x="77" y="34"/>
              </a:lnTo>
              <a:lnTo>
                <a:pt x="78" y="33"/>
              </a:lnTo>
              <a:lnTo>
                <a:pt x="78" y="32"/>
              </a:lnTo>
              <a:lnTo>
                <a:pt x="79" y="31"/>
              </a:lnTo>
              <a:lnTo>
                <a:pt x="80" y="29"/>
              </a:lnTo>
              <a:lnTo>
                <a:pt x="81" y="28"/>
              </a:lnTo>
              <a:lnTo>
                <a:pt x="80" y="27"/>
              </a:lnTo>
              <a:lnTo>
                <a:pt x="78" y="26"/>
              </a:lnTo>
              <a:lnTo>
                <a:pt x="77" y="26"/>
              </a:lnTo>
              <a:lnTo>
                <a:pt x="75" y="27"/>
              </a:lnTo>
              <a:lnTo>
                <a:pt x="74" y="27"/>
              </a:lnTo>
              <a:lnTo>
                <a:pt x="72" y="25"/>
              </a:lnTo>
              <a:lnTo>
                <a:pt x="71" y="24"/>
              </a:lnTo>
              <a:lnTo>
                <a:pt x="71" y="21"/>
              </a:lnTo>
              <a:lnTo>
                <a:pt x="68" y="19"/>
              </a:lnTo>
              <a:lnTo>
                <a:pt x="67" y="18"/>
              </a:lnTo>
              <a:lnTo>
                <a:pt x="67" y="15"/>
              </a:lnTo>
              <a:lnTo>
                <a:pt x="66" y="13"/>
              </a:lnTo>
              <a:lnTo>
                <a:pt x="64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SelectRegRF.Region_Click">
      <xdr:nvSpPr>
        <xdr:cNvPr id="106" name="ShapeReg_66"/>
        <xdr:cNvSpPr>
          <a:spLocks/>
        </xdr:cNvSpPr>
      </xdr:nvSpPr>
      <xdr:spPr>
        <a:xfrm>
          <a:off x="7038975" y="274320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3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7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5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57150</xdr:colOff>
      <xdr:row>21</xdr:row>
      <xdr:rowOff>104775</xdr:rowOff>
    </xdr:from>
    <xdr:to>
      <xdr:col>13</xdr:col>
      <xdr:colOff>76200</xdr:colOff>
      <xdr:row>22</xdr:row>
      <xdr:rowOff>9525</xdr:rowOff>
    </xdr:to>
    <xdr:sp macro="[0]!SelectRegRF.Region_Click">
      <xdr:nvSpPr>
        <xdr:cNvPr id="107" name="Freeform 1484"/>
        <xdr:cNvSpPr>
          <a:spLocks/>
        </xdr:cNvSpPr>
      </xdr:nvSpPr>
      <xdr:spPr>
        <a:xfrm>
          <a:off x="7981950" y="3267075"/>
          <a:ext cx="19050" cy="47625"/>
        </a:xfrm>
        <a:custGeom>
          <a:pathLst>
            <a:path h="5" w="2">
              <a:moveTo>
                <a:pt x="0" y="0"/>
              </a:moveTo>
              <a:lnTo>
                <a:pt x="0" y="3"/>
              </a:lnTo>
              <a:lnTo>
                <a:pt x="0" y="5"/>
              </a:lnTo>
              <a:lnTo>
                <a:pt x="1" y="5"/>
              </a:lnTo>
              <a:lnTo>
                <a:pt x="1" y="3"/>
              </a:lnTo>
              <a:lnTo>
                <a:pt x="2" y="2"/>
              </a:lnTo>
              <a:lnTo>
                <a:pt x="2" y="0"/>
              </a:lnTo>
              <a:lnTo>
                <a:pt x="0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76200</xdr:colOff>
      <xdr:row>20</xdr:row>
      <xdr:rowOff>104775</xdr:rowOff>
    </xdr:from>
    <xdr:to>
      <xdr:col>13</xdr:col>
      <xdr:colOff>104775</xdr:colOff>
      <xdr:row>21</xdr:row>
      <xdr:rowOff>47625</xdr:rowOff>
    </xdr:to>
    <xdr:sp macro="[0]!SelectRegRF.Region_Click">
      <xdr:nvSpPr>
        <xdr:cNvPr id="108" name="Freeform 1486"/>
        <xdr:cNvSpPr>
          <a:spLocks/>
        </xdr:cNvSpPr>
      </xdr:nvSpPr>
      <xdr:spPr>
        <a:xfrm>
          <a:off x="8001000" y="3124200"/>
          <a:ext cx="28575" cy="85725"/>
        </a:xfrm>
        <a:custGeom>
          <a:pathLst>
            <a:path h="10" w="3">
              <a:moveTo>
                <a:pt x="1" y="9"/>
              </a:moveTo>
              <a:lnTo>
                <a:pt x="2" y="10"/>
              </a:lnTo>
              <a:lnTo>
                <a:pt x="3" y="8"/>
              </a:lnTo>
              <a:lnTo>
                <a:pt x="2" y="4"/>
              </a:lnTo>
              <a:lnTo>
                <a:pt x="3" y="3"/>
              </a:lnTo>
              <a:lnTo>
                <a:pt x="3" y="0"/>
              </a:lnTo>
              <a:lnTo>
                <a:pt x="1" y="0"/>
              </a:lnTo>
              <a:lnTo>
                <a:pt x="0" y="3"/>
              </a:lnTo>
              <a:lnTo>
                <a:pt x="1" y="4"/>
              </a:lnTo>
              <a:lnTo>
                <a:pt x="1" y="6"/>
              </a:lnTo>
              <a:lnTo>
                <a:pt x="1" y="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114300</xdr:colOff>
      <xdr:row>20</xdr:row>
      <xdr:rowOff>57150</xdr:rowOff>
    </xdr:from>
    <xdr:to>
      <xdr:col>13</xdr:col>
      <xdr:colOff>123825</xdr:colOff>
      <xdr:row>20</xdr:row>
      <xdr:rowOff>85725</xdr:rowOff>
    </xdr:to>
    <xdr:sp macro="[0]!SelectRegRF.Region_Click">
      <xdr:nvSpPr>
        <xdr:cNvPr id="109" name="Freeform 1487"/>
        <xdr:cNvSpPr>
          <a:spLocks/>
        </xdr:cNvSpPr>
      </xdr:nvSpPr>
      <xdr:spPr>
        <a:xfrm>
          <a:off x="8039100" y="3076575"/>
          <a:ext cx="9525" cy="28575"/>
        </a:xfrm>
        <a:custGeom>
          <a:pathLst>
            <a:path h="3" w="1">
              <a:moveTo>
                <a:pt x="0" y="0"/>
              </a:moveTo>
              <a:lnTo>
                <a:pt x="0" y="1"/>
              </a:lnTo>
              <a:lnTo>
                <a:pt x="0" y="3"/>
              </a:lnTo>
              <a:lnTo>
                <a:pt x="1" y="1"/>
              </a:lnTo>
              <a:lnTo>
                <a:pt x="0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123825</xdr:colOff>
      <xdr:row>19</xdr:row>
      <xdr:rowOff>76200</xdr:rowOff>
    </xdr:from>
    <xdr:to>
      <xdr:col>13</xdr:col>
      <xdr:colOff>152400</xdr:colOff>
      <xdr:row>20</xdr:row>
      <xdr:rowOff>0</xdr:rowOff>
    </xdr:to>
    <xdr:sp macro="[0]!SelectRegRF.Region_Click">
      <xdr:nvSpPr>
        <xdr:cNvPr id="110" name="Freeform 1488"/>
        <xdr:cNvSpPr>
          <a:spLocks/>
        </xdr:cNvSpPr>
      </xdr:nvSpPr>
      <xdr:spPr>
        <a:xfrm>
          <a:off x="8048625" y="2952750"/>
          <a:ext cx="28575" cy="66675"/>
        </a:xfrm>
        <a:custGeom>
          <a:pathLst>
            <a:path h="8" w="3">
              <a:moveTo>
                <a:pt x="1" y="8"/>
              </a:moveTo>
              <a:lnTo>
                <a:pt x="1" y="5"/>
              </a:lnTo>
              <a:lnTo>
                <a:pt x="0" y="3"/>
              </a:lnTo>
              <a:lnTo>
                <a:pt x="1" y="1"/>
              </a:lnTo>
              <a:lnTo>
                <a:pt x="2" y="0"/>
              </a:lnTo>
              <a:lnTo>
                <a:pt x="3" y="2"/>
              </a:lnTo>
              <a:lnTo>
                <a:pt x="2" y="4"/>
              </a:lnTo>
              <a:lnTo>
                <a:pt x="3" y="7"/>
              </a:lnTo>
              <a:lnTo>
                <a:pt x="2" y="8"/>
              </a:lnTo>
              <a:lnTo>
                <a:pt x="1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142875</xdr:colOff>
      <xdr:row>18</xdr:row>
      <xdr:rowOff>66675</xdr:rowOff>
    </xdr:from>
    <xdr:to>
      <xdr:col>13</xdr:col>
      <xdr:colOff>161925</xdr:colOff>
      <xdr:row>18</xdr:row>
      <xdr:rowOff>104775</xdr:rowOff>
    </xdr:to>
    <xdr:sp macro="[0]!SelectRegRF.Region_Click">
      <xdr:nvSpPr>
        <xdr:cNvPr id="111" name="Freeform 1489"/>
        <xdr:cNvSpPr>
          <a:spLocks/>
        </xdr:cNvSpPr>
      </xdr:nvSpPr>
      <xdr:spPr>
        <a:xfrm>
          <a:off x="8067675" y="2800350"/>
          <a:ext cx="19050" cy="38100"/>
        </a:xfrm>
        <a:custGeom>
          <a:pathLst>
            <a:path h="5" w="2">
              <a:moveTo>
                <a:pt x="0" y="0"/>
              </a:moveTo>
              <a:lnTo>
                <a:pt x="0" y="3"/>
              </a:lnTo>
              <a:lnTo>
                <a:pt x="0" y="5"/>
              </a:lnTo>
              <a:lnTo>
                <a:pt x="2" y="5"/>
              </a:lnTo>
              <a:lnTo>
                <a:pt x="1" y="3"/>
              </a:lnTo>
              <a:lnTo>
                <a:pt x="1" y="2"/>
              </a:lnTo>
              <a:lnTo>
                <a:pt x="1" y="0"/>
              </a:lnTo>
              <a:lnTo>
                <a:pt x="0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SelectRegRF.Region_Click">
      <xdr:nvSpPr>
        <xdr:cNvPr id="112" name="ShapeReg_21"/>
        <xdr:cNvSpPr>
          <a:spLocks/>
        </xdr:cNvSpPr>
      </xdr:nvSpPr>
      <xdr:spPr>
        <a:xfrm>
          <a:off x="6867525" y="100012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SelectRegRF.Region_Click">
      <xdr:nvSpPr>
        <xdr:cNvPr id="113" name="Freeform 1491"/>
        <xdr:cNvSpPr>
          <a:spLocks/>
        </xdr:cNvSpPr>
      </xdr:nvSpPr>
      <xdr:spPr>
        <a:xfrm>
          <a:off x="7429500" y="155257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600075</xdr:colOff>
      <xdr:row>15</xdr:row>
      <xdr:rowOff>66675</xdr:rowOff>
    </xdr:from>
    <xdr:to>
      <xdr:col>13</xdr:col>
      <xdr:colOff>38100</xdr:colOff>
      <xdr:row>16</xdr:row>
      <xdr:rowOff>28575</xdr:rowOff>
    </xdr:to>
    <xdr:sp macro="[0]!SelectRegRF.Region_Click">
      <xdr:nvSpPr>
        <xdr:cNvPr id="114" name="Freeform 1493"/>
        <xdr:cNvSpPr>
          <a:spLocks/>
        </xdr:cNvSpPr>
      </xdr:nvSpPr>
      <xdr:spPr>
        <a:xfrm>
          <a:off x="7915275" y="2371725"/>
          <a:ext cx="47625" cy="104775"/>
        </a:xfrm>
        <a:custGeom>
          <a:pathLst>
            <a:path h="12" w="5">
              <a:moveTo>
                <a:pt x="2" y="0"/>
              </a:moveTo>
              <a:lnTo>
                <a:pt x="1" y="2"/>
              </a:lnTo>
              <a:lnTo>
                <a:pt x="0" y="3"/>
              </a:lnTo>
              <a:lnTo>
                <a:pt x="1" y="4"/>
              </a:lnTo>
              <a:lnTo>
                <a:pt x="2" y="6"/>
              </a:lnTo>
              <a:lnTo>
                <a:pt x="2" y="8"/>
              </a:lnTo>
              <a:lnTo>
                <a:pt x="2" y="10"/>
              </a:lnTo>
              <a:lnTo>
                <a:pt x="3" y="12"/>
              </a:lnTo>
              <a:lnTo>
                <a:pt x="4" y="11"/>
              </a:lnTo>
              <a:lnTo>
                <a:pt x="4" y="8"/>
              </a:lnTo>
              <a:lnTo>
                <a:pt x="5" y="7"/>
              </a:lnTo>
              <a:lnTo>
                <a:pt x="4" y="4"/>
              </a:lnTo>
              <a:lnTo>
                <a:pt x="3" y="3"/>
              </a:lnTo>
              <a:lnTo>
                <a:pt x="3" y="1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342900</xdr:colOff>
      <xdr:row>2</xdr:row>
      <xdr:rowOff>0</xdr:rowOff>
    </xdr:from>
    <xdr:to>
      <xdr:col>10</xdr:col>
      <xdr:colOff>419100</xdr:colOff>
      <xdr:row>2</xdr:row>
      <xdr:rowOff>142875</xdr:rowOff>
    </xdr:to>
    <xdr:sp macro="[0]!SelectRegRF.Region_Click">
      <xdr:nvSpPr>
        <xdr:cNvPr id="115" name="Freeform 1497"/>
        <xdr:cNvSpPr>
          <a:spLocks/>
        </xdr:cNvSpPr>
      </xdr:nvSpPr>
      <xdr:spPr>
        <a:xfrm>
          <a:off x="6438900" y="285750"/>
          <a:ext cx="76200" cy="142875"/>
        </a:xfrm>
        <a:custGeom>
          <a:pathLst>
            <a:path h="15" w="8">
              <a:moveTo>
                <a:pt x="6" y="0"/>
              </a:moveTo>
              <a:lnTo>
                <a:pt x="5" y="0"/>
              </a:lnTo>
              <a:lnTo>
                <a:pt x="4" y="1"/>
              </a:lnTo>
              <a:lnTo>
                <a:pt x="2" y="2"/>
              </a:lnTo>
              <a:lnTo>
                <a:pt x="0" y="4"/>
              </a:lnTo>
              <a:lnTo>
                <a:pt x="1" y="7"/>
              </a:lnTo>
              <a:lnTo>
                <a:pt x="0" y="7"/>
              </a:lnTo>
              <a:lnTo>
                <a:pt x="0" y="9"/>
              </a:lnTo>
              <a:lnTo>
                <a:pt x="2" y="11"/>
              </a:lnTo>
              <a:lnTo>
                <a:pt x="3" y="15"/>
              </a:lnTo>
              <a:lnTo>
                <a:pt x="5" y="15"/>
              </a:lnTo>
              <a:lnTo>
                <a:pt x="6" y="14"/>
              </a:lnTo>
              <a:lnTo>
                <a:pt x="8" y="12"/>
              </a:lnTo>
              <a:lnTo>
                <a:pt x="6" y="10"/>
              </a:lnTo>
              <a:lnTo>
                <a:pt x="8" y="8"/>
              </a:lnTo>
              <a:lnTo>
                <a:pt x="8" y="5"/>
              </a:lnTo>
              <a:lnTo>
                <a:pt x="8" y="2"/>
              </a:lnTo>
              <a:lnTo>
                <a:pt x="6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SelectRegRF.Region_Click">
      <xdr:nvSpPr>
        <xdr:cNvPr id="116" name="ShapeReg_19"/>
        <xdr:cNvSpPr>
          <a:spLocks/>
        </xdr:cNvSpPr>
      </xdr:nvSpPr>
      <xdr:spPr>
        <a:xfrm>
          <a:off x="200025" y="197167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SelectRegRF.Region_Click">
      <xdr:nvSpPr>
        <xdr:cNvPr id="117" name="ShapeReg_20"/>
        <xdr:cNvSpPr>
          <a:spLocks/>
        </xdr:cNvSpPr>
      </xdr:nvSpPr>
      <xdr:spPr>
        <a:xfrm>
          <a:off x="704850" y="259080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SelectRegRF.Region_Click">
      <xdr:nvSpPr>
        <xdr:cNvPr id="118" name="ShapeReg_71"/>
        <xdr:cNvSpPr>
          <a:spLocks/>
        </xdr:cNvSpPr>
      </xdr:nvSpPr>
      <xdr:spPr>
        <a:xfrm>
          <a:off x="762000" y="231457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SelectRegRF.Region_Click">
      <xdr:nvSpPr>
        <xdr:cNvPr id="119" name="ShapeReg_33"/>
        <xdr:cNvSpPr>
          <a:spLocks/>
        </xdr:cNvSpPr>
      </xdr:nvSpPr>
      <xdr:spPr>
        <a:xfrm>
          <a:off x="885825" y="252412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SelectRegRF.Region_Click">
      <xdr:nvSpPr>
        <xdr:cNvPr id="120" name="ShapeReg_12"/>
        <xdr:cNvSpPr>
          <a:spLocks/>
        </xdr:cNvSpPr>
      </xdr:nvSpPr>
      <xdr:spPr>
        <a:xfrm>
          <a:off x="990600" y="262890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352425</xdr:colOff>
      <xdr:row>12</xdr:row>
      <xdr:rowOff>123825</xdr:rowOff>
    </xdr:from>
    <xdr:to>
      <xdr:col>4</xdr:col>
      <xdr:colOff>409575</xdr:colOff>
      <xdr:row>13</xdr:row>
      <xdr:rowOff>57150</xdr:rowOff>
    </xdr:to>
    <xdr:sp macro="[0]!SelectRegRF.Region_Click">
      <xdr:nvSpPr>
        <xdr:cNvPr id="121" name="Freeform 1505"/>
        <xdr:cNvSpPr>
          <a:spLocks/>
        </xdr:cNvSpPr>
      </xdr:nvSpPr>
      <xdr:spPr>
        <a:xfrm>
          <a:off x="2790825" y="2000250"/>
          <a:ext cx="57150" cy="76200"/>
        </a:xfrm>
        <a:custGeom>
          <a:pathLst>
            <a:path h="9" w="6">
              <a:moveTo>
                <a:pt x="3" y="0"/>
              </a:moveTo>
              <a:lnTo>
                <a:pt x="1" y="1"/>
              </a:lnTo>
              <a:lnTo>
                <a:pt x="0" y="1"/>
              </a:lnTo>
              <a:lnTo>
                <a:pt x="0" y="5"/>
              </a:lnTo>
              <a:lnTo>
                <a:pt x="0" y="6"/>
              </a:lnTo>
              <a:lnTo>
                <a:pt x="2" y="7"/>
              </a:lnTo>
              <a:lnTo>
                <a:pt x="2" y="9"/>
              </a:lnTo>
              <a:lnTo>
                <a:pt x="5" y="9"/>
              </a:lnTo>
              <a:lnTo>
                <a:pt x="6" y="7"/>
              </a:lnTo>
              <a:lnTo>
                <a:pt x="4" y="5"/>
              </a:lnTo>
              <a:lnTo>
                <a:pt x="4" y="3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12</xdr:row>
      <xdr:rowOff>38100</xdr:rowOff>
    </xdr:from>
    <xdr:to>
      <xdr:col>4</xdr:col>
      <xdr:colOff>9525</xdr:colOff>
      <xdr:row>12</xdr:row>
      <xdr:rowOff>104775</xdr:rowOff>
    </xdr:to>
    <xdr:sp macro="[0]!SelectRegRF.Region_Click">
      <xdr:nvSpPr>
        <xdr:cNvPr id="122" name="Freeform 1506"/>
        <xdr:cNvSpPr>
          <a:spLocks/>
        </xdr:cNvSpPr>
      </xdr:nvSpPr>
      <xdr:spPr>
        <a:xfrm>
          <a:off x="2362200" y="1914525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7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sp macro="[0]!SelectRegRF.Region_Click">
      <xdr:nvSpPr>
        <xdr:cNvPr id="123" name="ShapeReg_35"/>
        <xdr:cNvSpPr>
          <a:spLocks/>
        </xdr:cNvSpPr>
      </xdr:nvSpPr>
      <xdr:spPr>
        <a:xfrm>
          <a:off x="2047875" y="1866900"/>
          <a:ext cx="933450" cy="485775"/>
        </a:xfrm>
        <a:custGeom>
          <a:pathLst>
            <a:path h="2035" w="3455">
              <a:moveTo>
                <a:pt x="3455" y="1334"/>
              </a:moveTo>
              <a:lnTo>
                <a:pt x="3417" y="1390"/>
              </a:lnTo>
              <a:lnTo>
                <a:pt x="3371" y="1436"/>
              </a:lnTo>
              <a:lnTo>
                <a:pt x="3343" y="1464"/>
              </a:lnTo>
              <a:lnTo>
                <a:pt x="3389" y="1508"/>
              </a:lnTo>
              <a:lnTo>
                <a:pt x="3398" y="1543"/>
              </a:lnTo>
              <a:lnTo>
                <a:pt x="3433" y="1555"/>
              </a:lnTo>
              <a:lnTo>
                <a:pt x="3433" y="1628"/>
              </a:lnTo>
              <a:lnTo>
                <a:pt x="3433" y="1715"/>
              </a:lnTo>
              <a:lnTo>
                <a:pt x="3389" y="1715"/>
              </a:lnTo>
              <a:lnTo>
                <a:pt x="3335" y="1684"/>
              </a:lnTo>
              <a:lnTo>
                <a:pt x="3281" y="1684"/>
              </a:lnTo>
              <a:lnTo>
                <a:pt x="3187" y="1764"/>
              </a:lnTo>
              <a:lnTo>
                <a:pt x="3104" y="1769"/>
              </a:lnTo>
              <a:lnTo>
                <a:pt x="3067" y="1858"/>
              </a:lnTo>
              <a:lnTo>
                <a:pt x="2942" y="1837"/>
              </a:lnTo>
              <a:lnTo>
                <a:pt x="2909" y="1891"/>
              </a:lnTo>
              <a:lnTo>
                <a:pt x="2855" y="1945"/>
              </a:lnTo>
              <a:lnTo>
                <a:pt x="2801" y="1976"/>
              </a:lnTo>
              <a:lnTo>
                <a:pt x="2695" y="2014"/>
              </a:lnTo>
              <a:lnTo>
                <a:pt x="2606" y="2035"/>
              </a:lnTo>
              <a:lnTo>
                <a:pt x="2500" y="1981"/>
              </a:lnTo>
              <a:lnTo>
                <a:pt x="2443" y="1992"/>
              </a:lnTo>
              <a:lnTo>
                <a:pt x="2380" y="1938"/>
              </a:lnTo>
              <a:lnTo>
                <a:pt x="2255" y="1889"/>
              </a:lnTo>
              <a:lnTo>
                <a:pt x="2128" y="1807"/>
              </a:lnTo>
              <a:lnTo>
                <a:pt x="2034" y="1769"/>
              </a:lnTo>
              <a:lnTo>
                <a:pt x="1881" y="1710"/>
              </a:lnTo>
              <a:lnTo>
                <a:pt x="1806" y="1635"/>
              </a:lnTo>
              <a:lnTo>
                <a:pt x="1714" y="1626"/>
              </a:lnTo>
              <a:lnTo>
                <a:pt x="1566" y="1529"/>
              </a:lnTo>
              <a:lnTo>
                <a:pt x="1492" y="1455"/>
              </a:lnTo>
              <a:lnTo>
                <a:pt x="1378" y="1404"/>
              </a:lnTo>
              <a:lnTo>
                <a:pt x="1265" y="1308"/>
              </a:lnTo>
              <a:lnTo>
                <a:pt x="1162" y="1320"/>
              </a:lnTo>
              <a:lnTo>
                <a:pt x="1084" y="1371"/>
              </a:lnTo>
              <a:lnTo>
                <a:pt x="595" y="1374"/>
              </a:lnTo>
              <a:lnTo>
                <a:pt x="556" y="1335"/>
              </a:lnTo>
              <a:lnTo>
                <a:pt x="465" y="1294"/>
              </a:lnTo>
              <a:lnTo>
                <a:pt x="456" y="1322"/>
              </a:lnTo>
              <a:lnTo>
                <a:pt x="376" y="1350"/>
              </a:lnTo>
              <a:lnTo>
                <a:pt x="331" y="1334"/>
              </a:lnTo>
              <a:cubicBezTo>
                <a:pt x="331" y="1334"/>
                <a:pt x="284" y="1277"/>
                <a:pt x="275" y="1268"/>
              </a:cubicBezTo>
              <a:lnTo>
                <a:pt x="233" y="1226"/>
              </a:lnTo>
              <a:lnTo>
                <a:pt x="214" y="1146"/>
              </a:lnTo>
              <a:lnTo>
                <a:pt x="141" y="1073"/>
              </a:lnTo>
              <a:lnTo>
                <a:pt x="99" y="1019"/>
              </a:lnTo>
              <a:lnTo>
                <a:pt x="73" y="920"/>
              </a:lnTo>
              <a:lnTo>
                <a:pt x="37" y="842"/>
              </a:lnTo>
              <a:lnTo>
                <a:pt x="0" y="795"/>
              </a:lnTo>
              <a:lnTo>
                <a:pt x="113" y="772"/>
              </a:lnTo>
              <a:lnTo>
                <a:pt x="207" y="635"/>
              </a:lnTo>
              <a:lnTo>
                <a:pt x="207" y="518"/>
              </a:lnTo>
              <a:lnTo>
                <a:pt x="244" y="438"/>
              </a:lnTo>
              <a:lnTo>
                <a:pt x="367" y="377"/>
              </a:lnTo>
              <a:lnTo>
                <a:pt x="367" y="301"/>
              </a:lnTo>
              <a:lnTo>
                <a:pt x="484" y="231"/>
              </a:lnTo>
              <a:lnTo>
                <a:pt x="484" y="113"/>
              </a:lnTo>
              <a:lnTo>
                <a:pt x="465" y="0"/>
              </a:lnTo>
              <a:lnTo>
                <a:pt x="545" y="0"/>
              </a:lnTo>
              <a:lnTo>
                <a:pt x="571" y="59"/>
              </a:lnTo>
              <a:lnTo>
                <a:pt x="677" y="165"/>
              </a:lnTo>
              <a:lnTo>
                <a:pt x="757" y="287"/>
              </a:lnTo>
              <a:lnTo>
                <a:pt x="757" y="452"/>
              </a:lnTo>
              <a:lnTo>
                <a:pt x="729" y="537"/>
              </a:lnTo>
              <a:lnTo>
                <a:pt x="686" y="579"/>
              </a:lnTo>
              <a:lnTo>
                <a:pt x="616" y="508"/>
              </a:lnTo>
              <a:lnTo>
                <a:pt x="517" y="485"/>
              </a:lnTo>
              <a:lnTo>
                <a:pt x="367" y="537"/>
              </a:lnTo>
              <a:lnTo>
                <a:pt x="367" y="659"/>
              </a:lnTo>
              <a:lnTo>
                <a:pt x="404" y="772"/>
              </a:lnTo>
              <a:lnTo>
                <a:pt x="404" y="866"/>
              </a:lnTo>
              <a:lnTo>
                <a:pt x="512" y="894"/>
              </a:lnTo>
              <a:lnTo>
                <a:pt x="616" y="941"/>
              </a:lnTo>
              <a:lnTo>
                <a:pt x="734" y="885"/>
              </a:lnTo>
              <a:lnTo>
                <a:pt x="734" y="800"/>
              </a:lnTo>
              <a:lnTo>
                <a:pt x="856" y="772"/>
              </a:lnTo>
              <a:lnTo>
                <a:pt x="973" y="828"/>
              </a:lnTo>
              <a:lnTo>
                <a:pt x="955" y="753"/>
              </a:lnTo>
              <a:lnTo>
                <a:pt x="1138" y="786"/>
              </a:lnTo>
              <a:lnTo>
                <a:pt x="1237" y="767"/>
              </a:lnTo>
              <a:lnTo>
                <a:pt x="1416" y="791"/>
              </a:lnTo>
              <a:lnTo>
                <a:pt x="1519" y="791"/>
              </a:lnTo>
              <a:lnTo>
                <a:pt x="1571" y="885"/>
              </a:lnTo>
              <a:lnTo>
                <a:pt x="1618" y="885"/>
              </a:lnTo>
              <a:lnTo>
                <a:pt x="1618" y="800"/>
              </a:lnTo>
              <a:lnTo>
                <a:pt x="1768" y="753"/>
              </a:lnTo>
              <a:lnTo>
                <a:pt x="1848" y="753"/>
              </a:lnTo>
              <a:lnTo>
                <a:pt x="1881" y="875"/>
              </a:lnTo>
              <a:lnTo>
                <a:pt x="1792" y="875"/>
              </a:lnTo>
              <a:lnTo>
                <a:pt x="1764" y="960"/>
              </a:lnTo>
              <a:lnTo>
                <a:pt x="1693" y="984"/>
              </a:lnTo>
              <a:lnTo>
                <a:pt x="1801" y="1082"/>
              </a:lnTo>
              <a:lnTo>
                <a:pt x="1877" y="1082"/>
              </a:lnTo>
              <a:lnTo>
                <a:pt x="2018" y="1021"/>
              </a:lnTo>
              <a:lnTo>
                <a:pt x="2152" y="1047"/>
              </a:lnTo>
              <a:lnTo>
                <a:pt x="2298" y="1193"/>
              </a:lnTo>
              <a:lnTo>
                <a:pt x="2347" y="1143"/>
              </a:lnTo>
              <a:lnTo>
                <a:pt x="2446" y="1143"/>
              </a:lnTo>
              <a:lnTo>
                <a:pt x="2570" y="1103"/>
              </a:lnTo>
              <a:lnTo>
                <a:pt x="2620" y="1153"/>
              </a:lnTo>
              <a:lnTo>
                <a:pt x="2606" y="1219"/>
              </a:lnTo>
              <a:lnTo>
                <a:pt x="2530" y="1270"/>
              </a:lnTo>
              <a:lnTo>
                <a:pt x="2530" y="1350"/>
              </a:lnTo>
              <a:lnTo>
                <a:pt x="2620" y="1426"/>
              </a:lnTo>
              <a:lnTo>
                <a:pt x="2627" y="1339"/>
              </a:lnTo>
              <a:lnTo>
                <a:pt x="2667" y="1299"/>
              </a:lnTo>
              <a:lnTo>
                <a:pt x="2761" y="1322"/>
              </a:lnTo>
              <a:lnTo>
                <a:pt x="2761" y="1247"/>
              </a:lnTo>
              <a:lnTo>
                <a:pt x="2850" y="1233"/>
              </a:lnTo>
              <a:lnTo>
                <a:pt x="2869" y="1120"/>
              </a:lnTo>
              <a:lnTo>
                <a:pt x="2855" y="984"/>
              </a:lnTo>
              <a:lnTo>
                <a:pt x="2940" y="941"/>
              </a:lnTo>
              <a:lnTo>
                <a:pt x="3013" y="920"/>
              </a:lnTo>
              <a:lnTo>
                <a:pt x="3100" y="1007"/>
              </a:lnTo>
              <a:lnTo>
                <a:pt x="3137" y="969"/>
              </a:lnTo>
              <a:lnTo>
                <a:pt x="3234" y="1089"/>
              </a:lnTo>
              <a:lnTo>
                <a:pt x="3344" y="1200"/>
              </a:lnTo>
              <a:lnTo>
                <a:pt x="3434" y="1289"/>
              </a:lnTo>
              <a:lnTo>
                <a:pt x="3455" y="13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12</xdr:row>
      <xdr:rowOff>104775</xdr:rowOff>
    </xdr:from>
    <xdr:to>
      <xdr:col>5</xdr:col>
      <xdr:colOff>514350</xdr:colOff>
      <xdr:row>12</xdr:row>
      <xdr:rowOff>133350</xdr:rowOff>
    </xdr:to>
    <xdr:sp macro="[0]!SelectRegRF.Region_Click">
      <xdr:nvSpPr>
        <xdr:cNvPr id="124" name="Freeform 1508"/>
        <xdr:cNvSpPr>
          <a:spLocks/>
        </xdr:cNvSpPr>
      </xdr:nvSpPr>
      <xdr:spPr>
        <a:xfrm>
          <a:off x="3514725" y="1981200"/>
          <a:ext cx="47625" cy="38100"/>
        </a:xfrm>
        <a:custGeom>
          <a:pathLst>
            <a:path h="4" w="5">
              <a:moveTo>
                <a:pt x="2" y="0"/>
              </a:moveTo>
              <a:lnTo>
                <a:pt x="1" y="2"/>
              </a:lnTo>
              <a:lnTo>
                <a:pt x="0" y="3"/>
              </a:lnTo>
              <a:lnTo>
                <a:pt x="1" y="4"/>
              </a:lnTo>
              <a:lnTo>
                <a:pt x="2" y="3"/>
              </a:lnTo>
              <a:lnTo>
                <a:pt x="4" y="3"/>
              </a:lnTo>
              <a:lnTo>
                <a:pt x="5" y="1"/>
              </a:lnTo>
              <a:lnTo>
                <a:pt x="4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257175</xdr:colOff>
      <xdr:row>11</xdr:row>
      <xdr:rowOff>104775</xdr:rowOff>
    </xdr:from>
    <xdr:to>
      <xdr:col>5</xdr:col>
      <xdr:colOff>304800</xdr:colOff>
      <xdr:row>12</xdr:row>
      <xdr:rowOff>9525</xdr:rowOff>
    </xdr:to>
    <xdr:sp macro="[0]!SelectRegRF.Region_Click">
      <xdr:nvSpPr>
        <xdr:cNvPr id="125" name="Freeform 1511"/>
        <xdr:cNvSpPr>
          <a:spLocks/>
        </xdr:cNvSpPr>
      </xdr:nvSpPr>
      <xdr:spPr>
        <a:xfrm>
          <a:off x="3305175" y="1838325"/>
          <a:ext cx="47625" cy="47625"/>
        </a:xfrm>
        <a:custGeom>
          <a:pathLst>
            <a:path h="5" w="5">
              <a:moveTo>
                <a:pt x="2" y="0"/>
              </a:moveTo>
              <a:lnTo>
                <a:pt x="0" y="1"/>
              </a:lnTo>
              <a:lnTo>
                <a:pt x="1" y="2"/>
              </a:lnTo>
              <a:lnTo>
                <a:pt x="0" y="3"/>
              </a:lnTo>
              <a:lnTo>
                <a:pt x="0" y="4"/>
              </a:lnTo>
              <a:lnTo>
                <a:pt x="2" y="5"/>
              </a:lnTo>
              <a:lnTo>
                <a:pt x="4" y="4"/>
              </a:lnTo>
              <a:lnTo>
                <a:pt x="5" y="4"/>
              </a:lnTo>
              <a:lnTo>
                <a:pt x="5" y="3"/>
              </a:lnTo>
              <a:lnTo>
                <a:pt x="3" y="2"/>
              </a:lnTo>
              <a:lnTo>
                <a:pt x="4" y="1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SelectRegRF.Region_Click">
      <xdr:nvSpPr>
        <xdr:cNvPr id="126" name="ShapeReg_83"/>
        <xdr:cNvSpPr>
          <a:spLocks/>
        </xdr:cNvSpPr>
      </xdr:nvSpPr>
      <xdr:spPr>
        <a:xfrm>
          <a:off x="2695575" y="188595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28575</xdr:colOff>
      <xdr:row>18</xdr:row>
      <xdr:rowOff>123825</xdr:rowOff>
    </xdr:from>
    <xdr:to>
      <xdr:col>11</xdr:col>
      <xdr:colOff>76200</xdr:colOff>
      <xdr:row>19</xdr:row>
      <xdr:rowOff>38100</xdr:rowOff>
    </xdr:to>
    <xdr:sp macro="[0]!SelectRegRF.Region_Click">
      <xdr:nvSpPr>
        <xdr:cNvPr id="127" name="Freeform 1513"/>
        <xdr:cNvSpPr>
          <a:spLocks/>
        </xdr:cNvSpPr>
      </xdr:nvSpPr>
      <xdr:spPr>
        <a:xfrm>
          <a:off x="6734175" y="2857500"/>
          <a:ext cx="47625" cy="57150"/>
        </a:xfrm>
        <a:custGeom>
          <a:pathLst>
            <a:path h="6" w="5">
              <a:moveTo>
                <a:pt x="1" y="1"/>
              </a:moveTo>
              <a:lnTo>
                <a:pt x="0" y="2"/>
              </a:lnTo>
              <a:lnTo>
                <a:pt x="0" y="4"/>
              </a:lnTo>
              <a:lnTo>
                <a:pt x="0" y="6"/>
              </a:lnTo>
              <a:lnTo>
                <a:pt x="2" y="5"/>
              </a:lnTo>
              <a:lnTo>
                <a:pt x="3" y="6"/>
              </a:lnTo>
              <a:lnTo>
                <a:pt x="4" y="5"/>
              </a:lnTo>
              <a:lnTo>
                <a:pt x="5" y="2"/>
              </a:lnTo>
              <a:lnTo>
                <a:pt x="3" y="0"/>
              </a:lnTo>
              <a:lnTo>
                <a:pt x="1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SelectRegRF.Region_Click">
      <xdr:nvSpPr>
        <xdr:cNvPr id="128" name="ShapeReg_77"/>
        <xdr:cNvSpPr>
          <a:spLocks/>
        </xdr:cNvSpPr>
      </xdr:nvSpPr>
      <xdr:spPr>
        <a:xfrm>
          <a:off x="6248400" y="209550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SelectRegRF.Region_Click">
      <xdr:nvSpPr>
        <xdr:cNvPr id="129" name="ShapeReg_26"/>
        <xdr:cNvSpPr>
          <a:spLocks/>
        </xdr:cNvSpPr>
      </xdr:nvSpPr>
      <xdr:spPr>
        <a:xfrm>
          <a:off x="190500" y="331470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SelectRegRF.Region_Click">
      <xdr:nvSpPr>
        <xdr:cNvPr id="130" name="ShapeReg_69"/>
        <xdr:cNvSpPr>
          <a:spLocks/>
        </xdr:cNvSpPr>
      </xdr:nvSpPr>
      <xdr:spPr>
        <a:xfrm>
          <a:off x="419100" y="351472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SelectRegRF.Region_Click">
      <xdr:nvSpPr>
        <xdr:cNvPr id="131" name="ShapeReg_80"/>
        <xdr:cNvSpPr>
          <a:spLocks/>
        </xdr:cNvSpPr>
      </xdr:nvSpPr>
      <xdr:spPr>
        <a:xfrm>
          <a:off x="523875" y="382905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SelectRegRF.Region_Click">
      <xdr:nvSpPr>
        <xdr:cNvPr id="132" name="ShapeReg_18"/>
        <xdr:cNvSpPr>
          <a:spLocks/>
        </xdr:cNvSpPr>
      </xdr:nvSpPr>
      <xdr:spPr>
        <a:xfrm>
          <a:off x="381000" y="374332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SelectRegRF.Region_Click">
      <xdr:nvSpPr>
        <xdr:cNvPr id="133" name="ShapeReg_8"/>
        <xdr:cNvSpPr>
          <a:spLocks/>
        </xdr:cNvSpPr>
      </xdr:nvSpPr>
      <xdr:spPr>
        <a:xfrm>
          <a:off x="695325" y="314325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SelectRegRF.Region_Click">
      <xdr:nvSpPr>
        <xdr:cNvPr id="134" name="ShapeReg_62"/>
        <xdr:cNvSpPr>
          <a:spLocks/>
        </xdr:cNvSpPr>
      </xdr:nvSpPr>
      <xdr:spPr>
        <a:xfrm>
          <a:off x="419100" y="319087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SelectRegRF.Region_Click">
      <xdr:nvSpPr>
        <xdr:cNvPr id="135" name="ShapeReg_4"/>
        <xdr:cNvSpPr>
          <a:spLocks/>
        </xdr:cNvSpPr>
      </xdr:nvSpPr>
      <xdr:spPr>
        <a:xfrm>
          <a:off x="828675" y="347662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SelectRegRF.Region_Click">
      <xdr:nvSpPr>
        <xdr:cNvPr id="136" name="ShapeReg_41"/>
        <xdr:cNvSpPr>
          <a:spLocks/>
        </xdr:cNvSpPr>
      </xdr:nvSpPr>
      <xdr:spPr>
        <a:xfrm>
          <a:off x="647700" y="272415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SelectRegRF.Region_Click">
      <xdr:nvSpPr>
        <xdr:cNvPr id="137" name="ShapeReg_31"/>
        <xdr:cNvSpPr>
          <a:spLocks/>
        </xdr:cNvSpPr>
      </xdr:nvSpPr>
      <xdr:spPr>
        <a:xfrm>
          <a:off x="752475" y="284797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SelectRegRF.Region_Click">
      <xdr:nvSpPr>
        <xdr:cNvPr id="138" name="ShapeReg_73"/>
        <xdr:cNvSpPr>
          <a:spLocks/>
        </xdr:cNvSpPr>
      </xdr:nvSpPr>
      <xdr:spPr>
        <a:xfrm>
          <a:off x="790575" y="270510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SelectRegRF.Region_Click">
      <xdr:nvSpPr>
        <xdr:cNvPr id="139" name="ShapeReg_63"/>
        <xdr:cNvSpPr>
          <a:spLocks/>
        </xdr:cNvSpPr>
      </xdr:nvSpPr>
      <xdr:spPr>
        <a:xfrm>
          <a:off x="923925" y="277177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SelectRegRF.Region_Click">
      <xdr:nvSpPr>
        <xdr:cNvPr id="140" name="ShapeReg_70"/>
        <xdr:cNvSpPr>
          <a:spLocks/>
        </xdr:cNvSpPr>
      </xdr:nvSpPr>
      <xdr:spPr>
        <a:xfrm>
          <a:off x="895350" y="291465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SelectRegRF.Region_Click">
      <xdr:nvSpPr>
        <xdr:cNvPr id="141" name="ShapeReg_56"/>
        <xdr:cNvSpPr>
          <a:spLocks/>
        </xdr:cNvSpPr>
      </xdr:nvSpPr>
      <xdr:spPr>
        <a:xfrm>
          <a:off x="1114425" y="290512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SelectRegRF.Region_Click">
      <xdr:nvSpPr>
        <xdr:cNvPr id="142" name="ShapeReg_42"/>
        <xdr:cNvSpPr>
          <a:spLocks/>
        </xdr:cNvSpPr>
      </xdr:nvSpPr>
      <xdr:spPr>
        <a:xfrm>
          <a:off x="1057275" y="296227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SelectRegRF.Region_Click">
      <xdr:nvSpPr>
        <xdr:cNvPr id="143" name="ShapeReg_65"/>
        <xdr:cNvSpPr>
          <a:spLocks/>
        </xdr:cNvSpPr>
      </xdr:nvSpPr>
      <xdr:spPr>
        <a:xfrm>
          <a:off x="962025" y="309562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SelectRegRF.Region_Click">
      <xdr:nvSpPr>
        <xdr:cNvPr id="144" name="ShapeReg_76"/>
        <xdr:cNvSpPr>
          <a:spLocks/>
        </xdr:cNvSpPr>
      </xdr:nvSpPr>
      <xdr:spPr>
        <a:xfrm>
          <a:off x="1276350" y="304800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SelectRegRF.Region_Click">
      <xdr:nvSpPr>
        <xdr:cNvPr id="145" name="ShapeReg_64"/>
        <xdr:cNvSpPr>
          <a:spLocks/>
        </xdr:cNvSpPr>
      </xdr:nvSpPr>
      <xdr:spPr>
        <a:xfrm>
          <a:off x="1362075" y="318135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SelectRegRF.Region_Click">
      <xdr:nvSpPr>
        <xdr:cNvPr id="146" name="ShapeReg_28"/>
        <xdr:cNvSpPr>
          <a:spLocks/>
        </xdr:cNvSpPr>
      </xdr:nvSpPr>
      <xdr:spPr>
        <a:xfrm>
          <a:off x="2247900" y="330517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SelectRegRF.Region_Click">
      <xdr:nvSpPr>
        <xdr:cNvPr id="147" name="ShapeReg_48"/>
        <xdr:cNvSpPr>
          <a:spLocks/>
        </xdr:cNvSpPr>
      </xdr:nvSpPr>
      <xdr:spPr>
        <a:xfrm>
          <a:off x="1714500" y="312420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SelectRegRF.Region_Click">
      <xdr:nvSpPr>
        <xdr:cNvPr id="148" name="ShapeReg_9"/>
        <xdr:cNvSpPr>
          <a:spLocks/>
        </xdr:cNvSpPr>
      </xdr:nvSpPr>
      <xdr:spPr>
        <a:xfrm>
          <a:off x="1152525" y="220027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SelectRegRF.Region_Click">
      <xdr:nvSpPr>
        <xdr:cNvPr id="149" name="ShapeReg_84"/>
        <xdr:cNvSpPr>
          <a:spLocks/>
        </xdr:cNvSpPr>
      </xdr:nvSpPr>
      <xdr:spPr>
        <a:xfrm>
          <a:off x="1123950" y="245745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SelectRegRF.Region_Click">
      <xdr:nvSpPr>
        <xdr:cNvPr id="150" name="ShapeReg_25"/>
        <xdr:cNvSpPr>
          <a:spLocks/>
        </xdr:cNvSpPr>
      </xdr:nvSpPr>
      <xdr:spPr>
        <a:xfrm>
          <a:off x="1276350" y="255270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SelectRegRF.Region_Click">
      <xdr:nvSpPr>
        <xdr:cNvPr id="151" name="ShapeReg_16"/>
        <xdr:cNvSpPr>
          <a:spLocks/>
        </xdr:cNvSpPr>
      </xdr:nvSpPr>
      <xdr:spPr>
        <a:xfrm>
          <a:off x="1190625" y="262890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SelectRegRF.Region_Click">
      <xdr:nvSpPr>
        <xdr:cNvPr id="152" name="ShapeReg_7"/>
        <xdr:cNvSpPr>
          <a:spLocks/>
        </xdr:cNvSpPr>
      </xdr:nvSpPr>
      <xdr:spPr>
        <a:xfrm>
          <a:off x="1085850" y="261937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SelectRegRF.Region_Click">
      <xdr:nvSpPr>
        <xdr:cNvPr id="153" name="ShapeReg_81"/>
        <xdr:cNvSpPr>
          <a:spLocks/>
        </xdr:cNvSpPr>
      </xdr:nvSpPr>
      <xdr:spPr>
        <a:xfrm>
          <a:off x="1381125" y="292417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SelectRegRF.Region_Click">
      <xdr:nvSpPr>
        <xdr:cNvPr id="154" name="ShapeReg_24"/>
        <xdr:cNvSpPr>
          <a:spLocks/>
        </xdr:cNvSpPr>
      </xdr:nvSpPr>
      <xdr:spPr>
        <a:xfrm>
          <a:off x="1533525" y="255270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SelectRegRF.Region_Click">
      <xdr:nvSpPr>
        <xdr:cNvPr id="155" name="ShapeReg_55"/>
        <xdr:cNvSpPr>
          <a:spLocks/>
        </xdr:cNvSpPr>
      </xdr:nvSpPr>
      <xdr:spPr>
        <a:xfrm>
          <a:off x="1447800" y="284797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SelectRegRF.Region_Click">
      <xdr:nvSpPr>
        <xdr:cNvPr id="156" name="ShapeReg_59"/>
        <xdr:cNvSpPr>
          <a:spLocks/>
        </xdr:cNvSpPr>
      </xdr:nvSpPr>
      <xdr:spPr>
        <a:xfrm>
          <a:off x="1419225" y="298132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SelectRegRF.Region_Click">
      <xdr:nvSpPr>
        <xdr:cNvPr id="157" name="ShapeReg_75"/>
        <xdr:cNvSpPr>
          <a:spLocks/>
        </xdr:cNvSpPr>
      </xdr:nvSpPr>
      <xdr:spPr>
        <a:xfrm>
          <a:off x="1733550" y="289560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SelectRegRF.Region_Click">
      <xdr:nvSpPr>
        <xdr:cNvPr id="158" name="ShapeReg_54"/>
        <xdr:cNvSpPr>
          <a:spLocks/>
        </xdr:cNvSpPr>
      </xdr:nvSpPr>
      <xdr:spPr>
        <a:xfrm>
          <a:off x="1809750" y="218122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SelectRegRF.Region_Click">
      <xdr:nvSpPr>
        <xdr:cNvPr id="159" name="ShapeReg_43"/>
        <xdr:cNvSpPr>
          <a:spLocks/>
        </xdr:cNvSpPr>
      </xdr:nvSpPr>
      <xdr:spPr>
        <a:xfrm>
          <a:off x="1895475" y="269557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SelectRegRF.Region_Click">
      <xdr:nvSpPr>
        <xdr:cNvPr id="160" name="ShapeReg_74"/>
        <xdr:cNvSpPr>
          <a:spLocks/>
        </xdr:cNvSpPr>
      </xdr:nvSpPr>
      <xdr:spPr>
        <a:xfrm>
          <a:off x="2486025" y="311467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SelectRegRF.Region_Click">
      <xdr:nvSpPr>
        <xdr:cNvPr id="161" name="ShapeReg_67"/>
        <xdr:cNvSpPr>
          <a:spLocks/>
        </xdr:cNvSpPr>
      </xdr:nvSpPr>
      <xdr:spPr>
        <a:xfrm>
          <a:off x="2047875" y="277177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SelectRegRF.Region_Click">
      <xdr:nvSpPr>
        <xdr:cNvPr id="162" name="ShapeReg_78"/>
        <xdr:cNvSpPr>
          <a:spLocks/>
        </xdr:cNvSpPr>
      </xdr:nvSpPr>
      <xdr:spPr>
        <a:xfrm>
          <a:off x="2428875" y="247650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104775</xdr:colOff>
      <xdr:row>8</xdr:row>
      <xdr:rowOff>66675</xdr:rowOff>
    </xdr:from>
    <xdr:to>
      <xdr:col>7</xdr:col>
      <xdr:colOff>142875</xdr:colOff>
      <xdr:row>8</xdr:row>
      <xdr:rowOff>85725</xdr:rowOff>
    </xdr:to>
    <xdr:sp macro="[0]!SelectRegRF.Region_Click">
      <xdr:nvSpPr>
        <xdr:cNvPr id="163" name="Freeform 1555"/>
        <xdr:cNvSpPr>
          <a:spLocks/>
        </xdr:cNvSpPr>
      </xdr:nvSpPr>
      <xdr:spPr>
        <a:xfrm>
          <a:off x="4371975" y="1371600"/>
          <a:ext cx="38100" cy="19050"/>
        </a:xfrm>
        <a:custGeom>
          <a:pathLst>
            <a:path h="2" w="4">
              <a:moveTo>
                <a:pt x="1" y="0"/>
              </a:moveTo>
              <a:lnTo>
                <a:pt x="0" y="1"/>
              </a:lnTo>
              <a:lnTo>
                <a:pt x="2" y="2"/>
              </a:lnTo>
              <a:lnTo>
                <a:pt x="3" y="2"/>
              </a:lnTo>
              <a:lnTo>
                <a:pt x="4" y="2"/>
              </a:lnTo>
              <a:lnTo>
                <a:pt x="4" y="0"/>
              </a:lnTo>
              <a:lnTo>
                <a:pt x="3" y="1"/>
              </a:lnTo>
              <a:lnTo>
                <a:pt x="1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552450</xdr:colOff>
      <xdr:row>7</xdr:row>
      <xdr:rowOff>104775</xdr:rowOff>
    </xdr:from>
    <xdr:to>
      <xdr:col>7</xdr:col>
      <xdr:colOff>85725</xdr:colOff>
      <xdr:row>8</xdr:row>
      <xdr:rowOff>123825</xdr:rowOff>
    </xdr:to>
    <xdr:sp macro="[0]!SelectRegRF.Region_Click">
      <xdr:nvSpPr>
        <xdr:cNvPr id="164" name="Freeform 1556"/>
        <xdr:cNvSpPr>
          <a:spLocks/>
        </xdr:cNvSpPr>
      </xdr:nvSpPr>
      <xdr:spPr>
        <a:xfrm>
          <a:off x="4210050" y="1266825"/>
          <a:ext cx="142875" cy="161925"/>
        </a:xfrm>
        <a:custGeom>
          <a:pathLst>
            <a:path h="19" w="15">
              <a:moveTo>
                <a:pt x="7" y="6"/>
              </a:moveTo>
              <a:lnTo>
                <a:pt x="7" y="4"/>
              </a:lnTo>
              <a:lnTo>
                <a:pt x="7" y="1"/>
              </a:lnTo>
              <a:lnTo>
                <a:pt x="6" y="0"/>
              </a:lnTo>
              <a:lnTo>
                <a:pt x="5" y="0"/>
              </a:lnTo>
              <a:lnTo>
                <a:pt x="3" y="2"/>
              </a:lnTo>
              <a:lnTo>
                <a:pt x="3" y="4"/>
              </a:lnTo>
              <a:lnTo>
                <a:pt x="2" y="5"/>
              </a:lnTo>
              <a:lnTo>
                <a:pt x="3" y="8"/>
              </a:lnTo>
              <a:lnTo>
                <a:pt x="1" y="10"/>
              </a:lnTo>
              <a:lnTo>
                <a:pt x="1" y="13"/>
              </a:lnTo>
              <a:lnTo>
                <a:pt x="1" y="16"/>
              </a:lnTo>
              <a:lnTo>
                <a:pt x="0" y="18"/>
              </a:lnTo>
              <a:lnTo>
                <a:pt x="1" y="19"/>
              </a:lnTo>
              <a:lnTo>
                <a:pt x="4" y="17"/>
              </a:lnTo>
              <a:lnTo>
                <a:pt x="5" y="16"/>
              </a:lnTo>
              <a:lnTo>
                <a:pt x="8" y="15"/>
              </a:lnTo>
              <a:lnTo>
                <a:pt x="10" y="14"/>
              </a:lnTo>
              <a:lnTo>
                <a:pt x="13" y="12"/>
              </a:lnTo>
              <a:lnTo>
                <a:pt x="15" y="9"/>
              </a:lnTo>
              <a:lnTo>
                <a:pt x="14" y="7"/>
              </a:lnTo>
              <a:lnTo>
                <a:pt x="13" y="5"/>
              </a:lnTo>
              <a:lnTo>
                <a:pt x="11" y="6"/>
              </a:lnTo>
              <a:lnTo>
                <a:pt x="10" y="3"/>
              </a:lnTo>
              <a:lnTo>
                <a:pt x="9" y="2"/>
              </a:lnTo>
              <a:lnTo>
                <a:pt x="7" y="4"/>
              </a:lnTo>
              <a:lnTo>
                <a:pt x="7" y="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390525</xdr:colOff>
      <xdr:row>7</xdr:row>
      <xdr:rowOff>38100</xdr:rowOff>
    </xdr:from>
    <xdr:to>
      <xdr:col>6</xdr:col>
      <xdr:colOff>552450</xdr:colOff>
      <xdr:row>8</xdr:row>
      <xdr:rowOff>38100</xdr:rowOff>
    </xdr:to>
    <xdr:sp macro="[0]!SelectRegRF.Region_Click">
      <xdr:nvSpPr>
        <xdr:cNvPr id="165" name="Freeform 1557"/>
        <xdr:cNvSpPr>
          <a:spLocks/>
        </xdr:cNvSpPr>
      </xdr:nvSpPr>
      <xdr:spPr>
        <a:xfrm>
          <a:off x="4048125" y="1200150"/>
          <a:ext cx="161925" cy="142875"/>
        </a:xfrm>
        <a:custGeom>
          <a:pathLst>
            <a:path h="636" w="610">
              <a:moveTo>
                <a:pt x="465" y="68"/>
              </a:moveTo>
              <a:lnTo>
                <a:pt x="427" y="115"/>
              </a:lnTo>
              <a:lnTo>
                <a:pt x="392" y="179"/>
              </a:lnTo>
              <a:lnTo>
                <a:pt x="363" y="166"/>
              </a:lnTo>
              <a:lnTo>
                <a:pt x="384" y="85"/>
              </a:lnTo>
              <a:lnTo>
                <a:pt x="384" y="0"/>
              </a:lnTo>
              <a:lnTo>
                <a:pt x="290" y="30"/>
              </a:lnTo>
              <a:cubicBezTo>
                <a:pt x="290" y="30"/>
                <a:pt x="234" y="43"/>
                <a:pt x="222" y="47"/>
              </a:cubicBezTo>
              <a:cubicBezTo>
                <a:pt x="209" y="51"/>
                <a:pt x="145" y="72"/>
                <a:pt x="145" y="72"/>
              </a:cubicBezTo>
              <a:lnTo>
                <a:pt x="115" y="136"/>
              </a:lnTo>
              <a:lnTo>
                <a:pt x="98" y="192"/>
              </a:lnTo>
              <a:lnTo>
                <a:pt x="59" y="239"/>
              </a:lnTo>
              <a:lnTo>
                <a:pt x="72" y="294"/>
              </a:lnTo>
              <a:lnTo>
                <a:pt x="0" y="350"/>
              </a:lnTo>
              <a:lnTo>
                <a:pt x="34" y="380"/>
              </a:lnTo>
              <a:lnTo>
                <a:pt x="85" y="363"/>
              </a:lnTo>
              <a:lnTo>
                <a:pt x="128" y="422"/>
              </a:lnTo>
              <a:lnTo>
                <a:pt x="132" y="478"/>
              </a:lnTo>
              <a:lnTo>
                <a:pt x="170" y="525"/>
              </a:lnTo>
              <a:lnTo>
                <a:pt x="269" y="533"/>
              </a:lnTo>
              <a:lnTo>
                <a:pt x="281" y="589"/>
              </a:lnTo>
              <a:lnTo>
                <a:pt x="350" y="546"/>
              </a:lnTo>
              <a:lnTo>
                <a:pt x="384" y="602"/>
              </a:lnTo>
              <a:lnTo>
                <a:pt x="478" y="636"/>
              </a:lnTo>
              <a:lnTo>
                <a:pt x="567" y="593"/>
              </a:lnTo>
              <a:lnTo>
                <a:pt x="610" y="533"/>
              </a:lnTo>
              <a:lnTo>
                <a:pt x="576" y="465"/>
              </a:lnTo>
              <a:lnTo>
                <a:pt x="520" y="388"/>
              </a:lnTo>
              <a:lnTo>
                <a:pt x="563" y="358"/>
              </a:lnTo>
              <a:lnTo>
                <a:pt x="580" y="286"/>
              </a:lnTo>
              <a:lnTo>
                <a:pt x="559" y="205"/>
              </a:lnTo>
              <a:lnTo>
                <a:pt x="567" y="124"/>
              </a:lnTo>
              <a:lnTo>
                <a:pt x="465" y="6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542925</xdr:colOff>
      <xdr:row>12</xdr:row>
      <xdr:rowOff>66675</xdr:rowOff>
    </xdr:from>
    <xdr:to>
      <xdr:col>5</xdr:col>
      <xdr:colOff>571500</xdr:colOff>
      <xdr:row>12</xdr:row>
      <xdr:rowOff>104775</xdr:rowOff>
    </xdr:to>
    <xdr:sp macro="[0]!SelectRegRF.Region_Click">
      <xdr:nvSpPr>
        <xdr:cNvPr id="166" name="Freeform 1564"/>
        <xdr:cNvSpPr>
          <a:spLocks/>
        </xdr:cNvSpPr>
      </xdr:nvSpPr>
      <xdr:spPr>
        <a:xfrm>
          <a:off x="3590925" y="1943100"/>
          <a:ext cx="28575" cy="38100"/>
        </a:xfrm>
        <a:custGeom>
          <a:pathLst>
            <a:path h="4" w="3">
              <a:moveTo>
                <a:pt x="1" y="0"/>
              </a:moveTo>
              <a:lnTo>
                <a:pt x="0" y="1"/>
              </a:lnTo>
              <a:lnTo>
                <a:pt x="0" y="3"/>
              </a:lnTo>
              <a:lnTo>
                <a:pt x="1" y="4"/>
              </a:lnTo>
              <a:lnTo>
                <a:pt x="2" y="2"/>
              </a:lnTo>
              <a:lnTo>
                <a:pt x="3" y="1"/>
              </a:lnTo>
              <a:lnTo>
                <a:pt x="2" y="0"/>
              </a:lnTo>
              <a:lnTo>
                <a:pt x="1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314325</xdr:colOff>
      <xdr:row>6</xdr:row>
      <xdr:rowOff>66675</xdr:rowOff>
    </xdr:from>
    <xdr:to>
      <xdr:col>6</xdr:col>
      <xdr:colOff>342900</xdr:colOff>
      <xdr:row>6</xdr:row>
      <xdr:rowOff>95250</xdr:rowOff>
    </xdr:to>
    <xdr:sp macro="[0]!SelectRegRF.Region_Click">
      <xdr:nvSpPr>
        <xdr:cNvPr id="167" name="Freeform 1566"/>
        <xdr:cNvSpPr>
          <a:spLocks/>
        </xdr:cNvSpPr>
      </xdr:nvSpPr>
      <xdr:spPr>
        <a:xfrm>
          <a:off x="3971925" y="1085850"/>
          <a:ext cx="28575" cy="28575"/>
        </a:xfrm>
        <a:custGeom>
          <a:pathLst>
            <a:path h="3" w="3">
              <a:moveTo>
                <a:pt x="1" y="0"/>
              </a:moveTo>
              <a:lnTo>
                <a:pt x="0" y="1"/>
              </a:lnTo>
              <a:lnTo>
                <a:pt x="1" y="2"/>
              </a:lnTo>
              <a:lnTo>
                <a:pt x="2" y="3"/>
              </a:lnTo>
              <a:lnTo>
                <a:pt x="3" y="1"/>
              </a:lnTo>
              <a:lnTo>
                <a:pt x="3" y="0"/>
              </a:lnTo>
              <a:lnTo>
                <a:pt x="1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361950</xdr:colOff>
      <xdr:row>6</xdr:row>
      <xdr:rowOff>57150</xdr:rowOff>
    </xdr:from>
    <xdr:to>
      <xdr:col>6</xdr:col>
      <xdr:colOff>485775</xdr:colOff>
      <xdr:row>7</xdr:row>
      <xdr:rowOff>57150</xdr:rowOff>
    </xdr:to>
    <xdr:sp macro="[0]!SelectRegRF.Region_Click">
      <xdr:nvSpPr>
        <xdr:cNvPr id="168" name="Freeform 1567"/>
        <xdr:cNvSpPr>
          <a:spLocks/>
        </xdr:cNvSpPr>
      </xdr:nvSpPr>
      <xdr:spPr>
        <a:xfrm>
          <a:off x="4019550" y="1076325"/>
          <a:ext cx="123825" cy="142875"/>
        </a:xfrm>
        <a:custGeom>
          <a:pathLst>
            <a:path h="17" w="13">
              <a:moveTo>
                <a:pt x="6" y="0"/>
              </a:moveTo>
              <a:lnTo>
                <a:pt x="5" y="2"/>
              </a:lnTo>
              <a:lnTo>
                <a:pt x="4" y="3"/>
              </a:lnTo>
              <a:lnTo>
                <a:pt x="1" y="5"/>
              </a:lnTo>
              <a:lnTo>
                <a:pt x="1" y="7"/>
              </a:lnTo>
              <a:lnTo>
                <a:pt x="2" y="8"/>
              </a:lnTo>
              <a:lnTo>
                <a:pt x="0" y="10"/>
              </a:lnTo>
              <a:lnTo>
                <a:pt x="0" y="12"/>
              </a:lnTo>
              <a:lnTo>
                <a:pt x="1" y="13"/>
              </a:lnTo>
              <a:lnTo>
                <a:pt x="1" y="15"/>
              </a:lnTo>
              <a:lnTo>
                <a:pt x="4" y="17"/>
              </a:lnTo>
              <a:lnTo>
                <a:pt x="6" y="15"/>
              </a:lnTo>
              <a:lnTo>
                <a:pt x="7" y="15"/>
              </a:lnTo>
              <a:lnTo>
                <a:pt x="9" y="14"/>
              </a:lnTo>
              <a:lnTo>
                <a:pt x="12" y="13"/>
              </a:lnTo>
              <a:lnTo>
                <a:pt x="11" y="11"/>
              </a:lnTo>
              <a:lnTo>
                <a:pt x="11" y="8"/>
              </a:lnTo>
              <a:lnTo>
                <a:pt x="13" y="6"/>
              </a:lnTo>
              <a:lnTo>
                <a:pt x="11" y="5"/>
              </a:lnTo>
              <a:lnTo>
                <a:pt x="9" y="3"/>
              </a:lnTo>
              <a:lnTo>
                <a:pt x="8" y="1"/>
              </a:lnTo>
              <a:lnTo>
                <a:pt x="6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342900</xdr:colOff>
      <xdr:row>7</xdr:row>
      <xdr:rowOff>47625</xdr:rowOff>
    </xdr:from>
    <xdr:to>
      <xdr:col>6</xdr:col>
      <xdr:colOff>400050</xdr:colOff>
      <xdr:row>7</xdr:row>
      <xdr:rowOff>104775</xdr:rowOff>
    </xdr:to>
    <xdr:sp macro="[0]!SelectRegRF.Region_Click">
      <xdr:nvSpPr>
        <xdr:cNvPr id="169" name="Freeform 1568"/>
        <xdr:cNvSpPr>
          <a:spLocks/>
        </xdr:cNvSpPr>
      </xdr:nvSpPr>
      <xdr:spPr>
        <a:xfrm>
          <a:off x="4000500" y="1209675"/>
          <a:ext cx="57150" cy="47625"/>
        </a:xfrm>
        <a:custGeom>
          <a:pathLst>
            <a:path h="6" w="6">
              <a:moveTo>
                <a:pt x="2" y="1"/>
              </a:moveTo>
              <a:lnTo>
                <a:pt x="0" y="0"/>
              </a:lnTo>
              <a:lnTo>
                <a:pt x="0" y="3"/>
              </a:lnTo>
              <a:lnTo>
                <a:pt x="0" y="4"/>
              </a:lnTo>
              <a:lnTo>
                <a:pt x="2" y="5"/>
              </a:lnTo>
              <a:lnTo>
                <a:pt x="3" y="6"/>
              </a:lnTo>
              <a:lnTo>
                <a:pt x="5" y="4"/>
              </a:lnTo>
              <a:lnTo>
                <a:pt x="6" y="2"/>
              </a:lnTo>
              <a:lnTo>
                <a:pt x="4" y="1"/>
              </a:lnTo>
              <a:lnTo>
                <a:pt x="2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8</xdr:row>
      <xdr:rowOff>133350</xdr:rowOff>
    </xdr:from>
    <xdr:to>
      <xdr:col>7</xdr:col>
      <xdr:colOff>590550</xdr:colOff>
      <xdr:row>27</xdr:row>
      <xdr:rowOff>38100</xdr:rowOff>
    </xdr:to>
    <xdr:sp macro="[0]!SelectRegRF.Region_Click">
      <xdr:nvSpPr>
        <xdr:cNvPr id="170" name="ShapeReg_27"/>
        <xdr:cNvSpPr>
          <a:spLocks/>
        </xdr:cNvSpPr>
      </xdr:nvSpPr>
      <xdr:spPr>
        <a:xfrm>
          <a:off x="3543300" y="1438275"/>
          <a:ext cx="1314450" cy="2619375"/>
        </a:xfrm>
        <a:custGeom>
          <a:pathLst>
            <a:path h="10988" w="4898">
              <a:moveTo>
                <a:pt x="4003" y="3460"/>
              </a:moveTo>
              <a:lnTo>
                <a:pt x="4028" y="3523"/>
              </a:lnTo>
              <a:lnTo>
                <a:pt x="4063" y="3605"/>
              </a:lnTo>
              <a:lnTo>
                <a:pt x="4146" y="3661"/>
              </a:lnTo>
              <a:lnTo>
                <a:pt x="4154" y="3817"/>
              </a:lnTo>
              <a:lnTo>
                <a:pt x="4237" y="3967"/>
              </a:lnTo>
              <a:lnTo>
                <a:pt x="4237" y="4028"/>
              </a:lnTo>
              <a:lnTo>
                <a:pt x="4257" y="4146"/>
              </a:lnTo>
              <a:lnTo>
                <a:pt x="4284" y="4328"/>
              </a:lnTo>
              <a:lnTo>
                <a:pt x="4213" y="4349"/>
              </a:lnTo>
              <a:lnTo>
                <a:pt x="4166" y="4425"/>
              </a:lnTo>
              <a:lnTo>
                <a:pt x="4122" y="4469"/>
              </a:lnTo>
              <a:lnTo>
                <a:pt x="4149" y="4548"/>
              </a:lnTo>
              <a:lnTo>
                <a:pt x="4175" y="4522"/>
              </a:lnTo>
              <a:lnTo>
                <a:pt x="4263" y="4557"/>
              </a:lnTo>
              <a:lnTo>
                <a:pt x="4263" y="4634"/>
              </a:lnTo>
              <a:lnTo>
                <a:pt x="4296" y="4666"/>
              </a:lnTo>
              <a:lnTo>
                <a:pt x="4263" y="4695"/>
              </a:lnTo>
              <a:lnTo>
                <a:pt x="4263" y="4778"/>
              </a:lnTo>
              <a:lnTo>
                <a:pt x="4345" y="4822"/>
              </a:lnTo>
              <a:lnTo>
                <a:pt x="4372" y="4951"/>
              </a:lnTo>
              <a:lnTo>
                <a:pt x="4469" y="5048"/>
              </a:lnTo>
              <a:lnTo>
                <a:pt x="4437" y="5139"/>
              </a:lnTo>
              <a:lnTo>
                <a:pt x="4381" y="5227"/>
              </a:lnTo>
              <a:lnTo>
                <a:pt x="4404" y="5298"/>
              </a:lnTo>
              <a:lnTo>
                <a:pt x="4404" y="5359"/>
              </a:lnTo>
              <a:lnTo>
                <a:pt x="4375" y="5389"/>
              </a:lnTo>
              <a:lnTo>
                <a:pt x="4375" y="5483"/>
              </a:lnTo>
              <a:lnTo>
                <a:pt x="4425" y="5506"/>
              </a:lnTo>
              <a:lnTo>
                <a:pt x="4501" y="5506"/>
              </a:lnTo>
              <a:lnTo>
                <a:pt x="4539" y="5468"/>
              </a:lnTo>
              <a:lnTo>
                <a:pt x="4583" y="5468"/>
              </a:lnTo>
              <a:lnTo>
                <a:pt x="4625" y="5518"/>
              </a:lnTo>
              <a:lnTo>
                <a:pt x="4710" y="5486"/>
              </a:lnTo>
              <a:lnTo>
                <a:pt x="4774" y="5515"/>
              </a:lnTo>
              <a:lnTo>
                <a:pt x="4826" y="5464"/>
              </a:lnTo>
              <a:lnTo>
                <a:pt x="4895" y="5468"/>
              </a:lnTo>
              <a:lnTo>
                <a:pt x="4898" y="5524"/>
              </a:lnTo>
              <a:lnTo>
                <a:pt x="4873" y="5577"/>
              </a:lnTo>
              <a:lnTo>
                <a:pt x="4833" y="5617"/>
              </a:lnTo>
              <a:lnTo>
                <a:pt x="4778" y="5604"/>
              </a:lnTo>
              <a:lnTo>
                <a:pt x="4715" y="5666"/>
              </a:lnTo>
              <a:lnTo>
                <a:pt x="4652" y="5689"/>
              </a:lnTo>
              <a:lnTo>
                <a:pt x="4614" y="5774"/>
              </a:lnTo>
              <a:lnTo>
                <a:pt x="4614" y="5861"/>
              </a:lnTo>
              <a:lnTo>
                <a:pt x="4647" y="5953"/>
              </a:lnTo>
              <a:lnTo>
                <a:pt x="4620" y="6030"/>
              </a:lnTo>
              <a:lnTo>
                <a:pt x="4620" y="6097"/>
              </a:lnTo>
              <a:lnTo>
                <a:pt x="4702" y="6180"/>
              </a:lnTo>
              <a:lnTo>
                <a:pt x="4753" y="6230"/>
              </a:lnTo>
              <a:lnTo>
                <a:pt x="4730" y="6299"/>
              </a:lnTo>
              <a:lnTo>
                <a:pt x="4697" y="6355"/>
              </a:lnTo>
              <a:lnTo>
                <a:pt x="4757" y="6415"/>
              </a:lnTo>
              <a:lnTo>
                <a:pt x="4699" y="6473"/>
              </a:lnTo>
              <a:lnTo>
                <a:pt x="4657" y="6503"/>
              </a:lnTo>
              <a:lnTo>
                <a:pt x="4657" y="6628"/>
              </a:lnTo>
              <a:lnTo>
                <a:pt x="4607" y="6658"/>
              </a:lnTo>
              <a:lnTo>
                <a:pt x="4588" y="6743"/>
              </a:lnTo>
              <a:lnTo>
                <a:pt x="4506" y="6776"/>
              </a:lnTo>
              <a:lnTo>
                <a:pt x="4527" y="6889"/>
              </a:lnTo>
              <a:lnTo>
                <a:pt x="4492" y="6924"/>
              </a:lnTo>
              <a:lnTo>
                <a:pt x="4478" y="7028"/>
              </a:lnTo>
              <a:lnTo>
                <a:pt x="4499" y="7122"/>
              </a:lnTo>
              <a:lnTo>
                <a:pt x="4546" y="7143"/>
              </a:lnTo>
              <a:lnTo>
                <a:pt x="4625" y="7222"/>
              </a:lnTo>
              <a:lnTo>
                <a:pt x="4657" y="7190"/>
              </a:lnTo>
              <a:lnTo>
                <a:pt x="4732" y="7218"/>
              </a:lnTo>
              <a:lnTo>
                <a:pt x="4732" y="7300"/>
              </a:lnTo>
              <a:lnTo>
                <a:pt x="4758" y="7371"/>
              </a:lnTo>
              <a:lnTo>
                <a:pt x="4706" y="7364"/>
              </a:lnTo>
              <a:lnTo>
                <a:pt x="4671" y="7427"/>
              </a:lnTo>
              <a:lnTo>
                <a:pt x="4642" y="7482"/>
              </a:lnTo>
              <a:lnTo>
                <a:pt x="4659" y="7526"/>
              </a:lnTo>
              <a:lnTo>
                <a:pt x="4734" y="7526"/>
              </a:lnTo>
              <a:lnTo>
                <a:pt x="4769" y="7601"/>
              </a:lnTo>
              <a:lnTo>
                <a:pt x="4795" y="7670"/>
              </a:lnTo>
              <a:lnTo>
                <a:pt x="4753" y="7712"/>
              </a:lnTo>
              <a:lnTo>
                <a:pt x="4708" y="7783"/>
              </a:lnTo>
              <a:lnTo>
                <a:pt x="4708" y="7844"/>
              </a:lnTo>
              <a:lnTo>
                <a:pt x="4685" y="7897"/>
              </a:lnTo>
              <a:lnTo>
                <a:pt x="4615" y="7897"/>
              </a:lnTo>
              <a:lnTo>
                <a:pt x="4558" y="7839"/>
              </a:lnTo>
              <a:lnTo>
                <a:pt x="4478" y="7839"/>
              </a:lnTo>
              <a:lnTo>
                <a:pt x="4447" y="7785"/>
              </a:lnTo>
              <a:lnTo>
                <a:pt x="4374" y="7752"/>
              </a:lnTo>
              <a:lnTo>
                <a:pt x="4358" y="7703"/>
              </a:lnTo>
              <a:lnTo>
                <a:pt x="4297" y="7689"/>
              </a:lnTo>
              <a:lnTo>
                <a:pt x="4214" y="7740"/>
              </a:lnTo>
              <a:lnTo>
                <a:pt x="4194" y="7833"/>
              </a:lnTo>
              <a:lnTo>
                <a:pt x="4236" y="7930"/>
              </a:lnTo>
              <a:lnTo>
                <a:pt x="4172" y="8023"/>
              </a:lnTo>
              <a:lnTo>
                <a:pt x="4070" y="8125"/>
              </a:lnTo>
              <a:lnTo>
                <a:pt x="4001" y="8224"/>
              </a:lnTo>
              <a:lnTo>
                <a:pt x="3977" y="8326"/>
              </a:lnTo>
              <a:lnTo>
                <a:pt x="3941" y="8413"/>
              </a:lnTo>
              <a:lnTo>
                <a:pt x="4006" y="8479"/>
              </a:lnTo>
              <a:lnTo>
                <a:pt x="3942" y="8524"/>
              </a:lnTo>
              <a:lnTo>
                <a:pt x="3851" y="8463"/>
              </a:lnTo>
              <a:lnTo>
                <a:pt x="3805" y="8355"/>
              </a:lnTo>
              <a:lnTo>
                <a:pt x="3728" y="8278"/>
              </a:lnTo>
              <a:lnTo>
                <a:pt x="3655" y="8315"/>
              </a:lnTo>
              <a:lnTo>
                <a:pt x="3623" y="8417"/>
              </a:lnTo>
              <a:lnTo>
                <a:pt x="3505" y="8460"/>
              </a:lnTo>
              <a:lnTo>
                <a:pt x="3412" y="8444"/>
              </a:lnTo>
              <a:lnTo>
                <a:pt x="3313" y="8468"/>
              </a:lnTo>
              <a:lnTo>
                <a:pt x="3311" y="8608"/>
              </a:lnTo>
              <a:lnTo>
                <a:pt x="3255" y="8663"/>
              </a:lnTo>
              <a:lnTo>
                <a:pt x="3255" y="8796"/>
              </a:lnTo>
              <a:lnTo>
                <a:pt x="3321" y="8861"/>
              </a:lnTo>
              <a:lnTo>
                <a:pt x="3366" y="8969"/>
              </a:lnTo>
              <a:lnTo>
                <a:pt x="3366" y="9030"/>
              </a:lnTo>
              <a:lnTo>
                <a:pt x="3294" y="9068"/>
              </a:lnTo>
              <a:lnTo>
                <a:pt x="3259" y="9153"/>
              </a:lnTo>
              <a:lnTo>
                <a:pt x="3192" y="9153"/>
              </a:lnTo>
              <a:lnTo>
                <a:pt x="3173" y="9242"/>
              </a:lnTo>
              <a:lnTo>
                <a:pt x="3141" y="9317"/>
              </a:lnTo>
              <a:lnTo>
                <a:pt x="3192" y="9392"/>
              </a:lnTo>
              <a:lnTo>
                <a:pt x="3195" y="9467"/>
              </a:lnTo>
              <a:lnTo>
                <a:pt x="3157" y="9493"/>
              </a:lnTo>
              <a:lnTo>
                <a:pt x="3157" y="9603"/>
              </a:lnTo>
              <a:lnTo>
                <a:pt x="3176" y="9665"/>
              </a:lnTo>
              <a:lnTo>
                <a:pt x="3144" y="9724"/>
              </a:lnTo>
              <a:lnTo>
                <a:pt x="3155" y="9799"/>
              </a:lnTo>
              <a:lnTo>
                <a:pt x="3018" y="9807"/>
              </a:lnTo>
              <a:lnTo>
                <a:pt x="3018" y="9866"/>
              </a:lnTo>
              <a:lnTo>
                <a:pt x="2959" y="9855"/>
              </a:lnTo>
              <a:lnTo>
                <a:pt x="2938" y="9914"/>
              </a:lnTo>
              <a:lnTo>
                <a:pt x="3026" y="9970"/>
              </a:lnTo>
              <a:lnTo>
                <a:pt x="3160" y="10104"/>
              </a:lnTo>
              <a:lnTo>
                <a:pt x="3223" y="10141"/>
              </a:lnTo>
              <a:lnTo>
                <a:pt x="3198" y="10201"/>
              </a:lnTo>
              <a:lnTo>
                <a:pt x="3147" y="10182"/>
              </a:lnTo>
              <a:lnTo>
                <a:pt x="3107" y="10222"/>
              </a:lnTo>
              <a:lnTo>
                <a:pt x="3003" y="10217"/>
              </a:lnTo>
              <a:lnTo>
                <a:pt x="2913" y="10307"/>
              </a:lnTo>
              <a:lnTo>
                <a:pt x="2789" y="10286"/>
              </a:lnTo>
              <a:lnTo>
                <a:pt x="2743" y="10332"/>
              </a:lnTo>
              <a:lnTo>
                <a:pt x="2715" y="10501"/>
              </a:lnTo>
              <a:lnTo>
                <a:pt x="2606" y="10529"/>
              </a:lnTo>
              <a:lnTo>
                <a:pt x="2606" y="10607"/>
              </a:lnTo>
              <a:lnTo>
                <a:pt x="2535" y="10678"/>
              </a:lnTo>
              <a:lnTo>
                <a:pt x="2535" y="10797"/>
              </a:lnTo>
              <a:lnTo>
                <a:pt x="2436" y="10826"/>
              </a:lnTo>
              <a:lnTo>
                <a:pt x="2299" y="10946"/>
              </a:lnTo>
              <a:lnTo>
                <a:pt x="2200" y="10988"/>
              </a:lnTo>
              <a:lnTo>
                <a:pt x="2126" y="10988"/>
              </a:lnTo>
              <a:lnTo>
                <a:pt x="2031" y="10939"/>
              </a:lnTo>
              <a:lnTo>
                <a:pt x="1925" y="10939"/>
              </a:lnTo>
              <a:lnTo>
                <a:pt x="1815" y="10900"/>
              </a:lnTo>
              <a:lnTo>
                <a:pt x="1734" y="10819"/>
              </a:lnTo>
              <a:lnTo>
                <a:pt x="1769" y="10771"/>
              </a:lnTo>
              <a:lnTo>
                <a:pt x="1811" y="10666"/>
              </a:lnTo>
              <a:lnTo>
                <a:pt x="1896" y="10628"/>
              </a:lnTo>
              <a:lnTo>
                <a:pt x="1973" y="10551"/>
              </a:lnTo>
              <a:lnTo>
                <a:pt x="1962" y="10455"/>
              </a:lnTo>
              <a:lnTo>
                <a:pt x="2039" y="10377"/>
              </a:lnTo>
              <a:lnTo>
                <a:pt x="2068" y="10280"/>
              </a:lnTo>
              <a:lnTo>
                <a:pt x="2040" y="10204"/>
              </a:lnTo>
              <a:lnTo>
                <a:pt x="2040" y="10113"/>
              </a:lnTo>
              <a:lnTo>
                <a:pt x="1942" y="10015"/>
              </a:lnTo>
              <a:lnTo>
                <a:pt x="1912" y="9903"/>
              </a:lnTo>
              <a:lnTo>
                <a:pt x="1816" y="9808"/>
              </a:lnTo>
              <a:lnTo>
                <a:pt x="1847" y="9682"/>
              </a:lnTo>
              <a:lnTo>
                <a:pt x="1819" y="9624"/>
              </a:lnTo>
              <a:lnTo>
                <a:pt x="1729" y="9655"/>
              </a:lnTo>
              <a:lnTo>
                <a:pt x="1591" y="9641"/>
              </a:lnTo>
              <a:lnTo>
                <a:pt x="1548" y="9684"/>
              </a:lnTo>
              <a:lnTo>
                <a:pt x="1456" y="9666"/>
              </a:lnTo>
              <a:lnTo>
                <a:pt x="1367" y="9569"/>
              </a:lnTo>
              <a:lnTo>
                <a:pt x="1314" y="9478"/>
              </a:lnTo>
              <a:lnTo>
                <a:pt x="1399" y="9393"/>
              </a:lnTo>
              <a:lnTo>
                <a:pt x="1456" y="9370"/>
              </a:lnTo>
              <a:lnTo>
                <a:pt x="1449" y="9235"/>
              </a:lnTo>
              <a:lnTo>
                <a:pt x="1399" y="9139"/>
              </a:lnTo>
              <a:lnTo>
                <a:pt x="1333" y="9116"/>
              </a:lnTo>
              <a:lnTo>
                <a:pt x="1296" y="9083"/>
              </a:lnTo>
              <a:lnTo>
                <a:pt x="1282" y="9008"/>
              </a:lnTo>
              <a:lnTo>
                <a:pt x="1305" y="8909"/>
              </a:lnTo>
              <a:lnTo>
                <a:pt x="1305" y="8768"/>
              </a:lnTo>
              <a:lnTo>
                <a:pt x="1366" y="8660"/>
              </a:lnTo>
              <a:lnTo>
                <a:pt x="1470" y="8608"/>
              </a:lnTo>
              <a:lnTo>
                <a:pt x="1456" y="8500"/>
              </a:lnTo>
              <a:lnTo>
                <a:pt x="1329" y="8457"/>
              </a:lnTo>
              <a:lnTo>
                <a:pt x="1249" y="8457"/>
              </a:lnTo>
              <a:lnTo>
                <a:pt x="1225" y="8382"/>
              </a:lnTo>
              <a:lnTo>
                <a:pt x="1155" y="8269"/>
              </a:lnTo>
              <a:lnTo>
                <a:pt x="1199" y="8149"/>
              </a:lnTo>
              <a:lnTo>
                <a:pt x="1352" y="7987"/>
              </a:lnTo>
              <a:lnTo>
                <a:pt x="1305" y="7940"/>
              </a:lnTo>
              <a:lnTo>
                <a:pt x="1169" y="7949"/>
              </a:lnTo>
              <a:lnTo>
                <a:pt x="1140" y="7841"/>
              </a:lnTo>
              <a:lnTo>
                <a:pt x="1051" y="7752"/>
              </a:lnTo>
              <a:lnTo>
                <a:pt x="995" y="7667"/>
              </a:lnTo>
              <a:lnTo>
                <a:pt x="882" y="7639"/>
              </a:lnTo>
              <a:lnTo>
                <a:pt x="731" y="7639"/>
              </a:lnTo>
              <a:lnTo>
                <a:pt x="604" y="7672"/>
              </a:lnTo>
              <a:lnTo>
                <a:pt x="501" y="7639"/>
              </a:lnTo>
              <a:lnTo>
                <a:pt x="473" y="7545"/>
              </a:lnTo>
              <a:lnTo>
                <a:pt x="557" y="7460"/>
              </a:lnTo>
              <a:lnTo>
                <a:pt x="466" y="7270"/>
              </a:lnTo>
              <a:lnTo>
                <a:pt x="573" y="7162"/>
              </a:lnTo>
              <a:lnTo>
                <a:pt x="741" y="7090"/>
              </a:lnTo>
              <a:lnTo>
                <a:pt x="811" y="6974"/>
              </a:lnTo>
              <a:lnTo>
                <a:pt x="677" y="6916"/>
              </a:lnTo>
              <a:lnTo>
                <a:pt x="559" y="6838"/>
              </a:lnTo>
              <a:lnTo>
                <a:pt x="557" y="6694"/>
              </a:lnTo>
              <a:lnTo>
                <a:pt x="668" y="6583"/>
              </a:lnTo>
              <a:lnTo>
                <a:pt x="708" y="6543"/>
              </a:lnTo>
              <a:lnTo>
                <a:pt x="715" y="6437"/>
              </a:lnTo>
              <a:lnTo>
                <a:pt x="783" y="6369"/>
              </a:lnTo>
              <a:lnTo>
                <a:pt x="783" y="6251"/>
              </a:lnTo>
              <a:lnTo>
                <a:pt x="712" y="6153"/>
              </a:lnTo>
              <a:lnTo>
                <a:pt x="760" y="6063"/>
              </a:lnTo>
              <a:lnTo>
                <a:pt x="828" y="5976"/>
              </a:lnTo>
              <a:lnTo>
                <a:pt x="891" y="5913"/>
              </a:lnTo>
              <a:lnTo>
                <a:pt x="858" y="5837"/>
              </a:lnTo>
              <a:lnTo>
                <a:pt x="877" y="5739"/>
              </a:lnTo>
              <a:lnTo>
                <a:pt x="858" y="5626"/>
              </a:lnTo>
              <a:lnTo>
                <a:pt x="804" y="5680"/>
              </a:lnTo>
              <a:lnTo>
                <a:pt x="750" y="5626"/>
              </a:lnTo>
              <a:lnTo>
                <a:pt x="642" y="5602"/>
              </a:lnTo>
              <a:lnTo>
                <a:pt x="618" y="5503"/>
              </a:lnTo>
              <a:lnTo>
                <a:pt x="665" y="5456"/>
              </a:lnTo>
              <a:lnTo>
                <a:pt x="656" y="5348"/>
              </a:lnTo>
              <a:lnTo>
                <a:pt x="614" y="5264"/>
              </a:lnTo>
              <a:lnTo>
                <a:pt x="557" y="5207"/>
              </a:lnTo>
              <a:lnTo>
                <a:pt x="501" y="5207"/>
              </a:lnTo>
              <a:lnTo>
                <a:pt x="449" y="5113"/>
              </a:lnTo>
              <a:lnTo>
                <a:pt x="491" y="5080"/>
              </a:lnTo>
              <a:lnTo>
                <a:pt x="491" y="4995"/>
              </a:lnTo>
              <a:lnTo>
                <a:pt x="458" y="4939"/>
              </a:lnTo>
              <a:lnTo>
                <a:pt x="458" y="4892"/>
              </a:lnTo>
              <a:lnTo>
                <a:pt x="522" y="4833"/>
              </a:lnTo>
              <a:lnTo>
                <a:pt x="482" y="4751"/>
              </a:lnTo>
              <a:lnTo>
                <a:pt x="379" y="4690"/>
              </a:lnTo>
              <a:lnTo>
                <a:pt x="379" y="4624"/>
              </a:lnTo>
              <a:lnTo>
                <a:pt x="336" y="4582"/>
              </a:lnTo>
              <a:lnTo>
                <a:pt x="376" y="4511"/>
              </a:lnTo>
              <a:lnTo>
                <a:pt x="361" y="4425"/>
              </a:lnTo>
              <a:lnTo>
                <a:pt x="315" y="4379"/>
              </a:lnTo>
              <a:lnTo>
                <a:pt x="317" y="4304"/>
              </a:lnTo>
              <a:lnTo>
                <a:pt x="383" y="4318"/>
              </a:lnTo>
              <a:lnTo>
                <a:pt x="401" y="4261"/>
              </a:lnTo>
              <a:lnTo>
                <a:pt x="451" y="4210"/>
              </a:lnTo>
              <a:lnTo>
                <a:pt x="482" y="4121"/>
              </a:lnTo>
              <a:lnTo>
                <a:pt x="444" y="4050"/>
              </a:lnTo>
              <a:lnTo>
                <a:pt x="480" y="4050"/>
              </a:lnTo>
              <a:lnTo>
                <a:pt x="506" y="3982"/>
              </a:lnTo>
              <a:lnTo>
                <a:pt x="461" y="3874"/>
              </a:lnTo>
              <a:lnTo>
                <a:pt x="461" y="3801"/>
              </a:lnTo>
              <a:lnTo>
                <a:pt x="388" y="3787"/>
              </a:lnTo>
              <a:lnTo>
                <a:pt x="390" y="3695"/>
              </a:lnTo>
              <a:cubicBezTo>
                <a:pt x="390" y="3695"/>
                <a:pt x="342" y="3741"/>
                <a:pt x="334" y="3749"/>
              </a:cubicBezTo>
              <a:cubicBezTo>
                <a:pt x="326" y="3757"/>
                <a:pt x="306" y="3721"/>
                <a:pt x="306" y="3721"/>
              </a:cubicBezTo>
              <a:lnTo>
                <a:pt x="249" y="3770"/>
              </a:lnTo>
              <a:lnTo>
                <a:pt x="219" y="3740"/>
              </a:lnTo>
              <a:lnTo>
                <a:pt x="207" y="3679"/>
              </a:lnTo>
              <a:lnTo>
                <a:pt x="117" y="3664"/>
              </a:lnTo>
              <a:lnTo>
                <a:pt x="59" y="3606"/>
              </a:lnTo>
              <a:lnTo>
                <a:pt x="46" y="3555"/>
              </a:lnTo>
              <a:lnTo>
                <a:pt x="5" y="3514"/>
              </a:lnTo>
              <a:lnTo>
                <a:pt x="0" y="3427"/>
              </a:lnTo>
              <a:lnTo>
                <a:pt x="86" y="3362"/>
              </a:lnTo>
              <a:lnTo>
                <a:pt x="155" y="3293"/>
              </a:lnTo>
              <a:lnTo>
                <a:pt x="190" y="3236"/>
              </a:lnTo>
              <a:lnTo>
                <a:pt x="284" y="3236"/>
              </a:lnTo>
              <a:lnTo>
                <a:pt x="284" y="3074"/>
              </a:lnTo>
              <a:lnTo>
                <a:pt x="294" y="2961"/>
              </a:lnTo>
              <a:lnTo>
                <a:pt x="193" y="2905"/>
              </a:lnTo>
              <a:lnTo>
                <a:pt x="162" y="2846"/>
              </a:lnTo>
              <a:lnTo>
                <a:pt x="143" y="2872"/>
              </a:lnTo>
              <a:lnTo>
                <a:pt x="114" y="2809"/>
              </a:lnTo>
              <a:lnTo>
                <a:pt x="179" y="2745"/>
              </a:lnTo>
              <a:lnTo>
                <a:pt x="268" y="2731"/>
              </a:lnTo>
              <a:lnTo>
                <a:pt x="259" y="2681"/>
              </a:lnTo>
              <a:lnTo>
                <a:pt x="303" y="2637"/>
              </a:lnTo>
              <a:lnTo>
                <a:pt x="287" y="2575"/>
              </a:lnTo>
              <a:lnTo>
                <a:pt x="221" y="2540"/>
              </a:lnTo>
              <a:lnTo>
                <a:pt x="162" y="2528"/>
              </a:lnTo>
              <a:lnTo>
                <a:pt x="122" y="2488"/>
              </a:lnTo>
              <a:lnTo>
                <a:pt x="103" y="2437"/>
              </a:lnTo>
              <a:lnTo>
                <a:pt x="59" y="2437"/>
              </a:lnTo>
              <a:lnTo>
                <a:pt x="54" y="2380"/>
              </a:lnTo>
              <a:lnTo>
                <a:pt x="148" y="2399"/>
              </a:lnTo>
              <a:lnTo>
                <a:pt x="226" y="2387"/>
              </a:lnTo>
              <a:lnTo>
                <a:pt x="289" y="2451"/>
              </a:lnTo>
              <a:lnTo>
                <a:pt x="411" y="2517"/>
              </a:lnTo>
              <a:lnTo>
                <a:pt x="378" y="2611"/>
              </a:lnTo>
              <a:lnTo>
                <a:pt x="409" y="2641"/>
              </a:lnTo>
              <a:lnTo>
                <a:pt x="491" y="2724"/>
              </a:lnTo>
              <a:lnTo>
                <a:pt x="618" y="2724"/>
              </a:lnTo>
              <a:lnTo>
                <a:pt x="637" y="2648"/>
              </a:lnTo>
              <a:lnTo>
                <a:pt x="585" y="2578"/>
              </a:lnTo>
              <a:lnTo>
                <a:pt x="590" y="2512"/>
              </a:lnTo>
              <a:lnTo>
                <a:pt x="501" y="2479"/>
              </a:lnTo>
              <a:lnTo>
                <a:pt x="435" y="2371"/>
              </a:lnTo>
              <a:lnTo>
                <a:pt x="397" y="2333"/>
              </a:lnTo>
              <a:lnTo>
                <a:pt x="426" y="2220"/>
              </a:lnTo>
              <a:lnTo>
                <a:pt x="468" y="2126"/>
              </a:lnTo>
              <a:lnTo>
                <a:pt x="430" y="2089"/>
              </a:lnTo>
              <a:lnTo>
                <a:pt x="407" y="1971"/>
              </a:lnTo>
              <a:lnTo>
                <a:pt x="501" y="1886"/>
              </a:lnTo>
              <a:lnTo>
                <a:pt x="722" y="1886"/>
              </a:lnTo>
              <a:lnTo>
                <a:pt x="835" y="1929"/>
              </a:lnTo>
              <a:lnTo>
                <a:pt x="835" y="1900"/>
              </a:lnTo>
              <a:lnTo>
                <a:pt x="1018" y="1900"/>
              </a:lnTo>
              <a:lnTo>
                <a:pt x="1141" y="1849"/>
              </a:lnTo>
              <a:lnTo>
                <a:pt x="1230" y="1849"/>
              </a:lnTo>
              <a:lnTo>
                <a:pt x="1277" y="1802"/>
              </a:lnTo>
              <a:lnTo>
                <a:pt x="1230" y="1731"/>
              </a:lnTo>
              <a:lnTo>
                <a:pt x="1173" y="1712"/>
              </a:lnTo>
              <a:lnTo>
                <a:pt x="1126" y="1665"/>
              </a:lnTo>
              <a:lnTo>
                <a:pt x="1180" y="1611"/>
              </a:lnTo>
              <a:cubicBezTo>
                <a:pt x="1216" y="1576"/>
                <a:pt x="1216" y="1646"/>
                <a:pt x="1216" y="1646"/>
              </a:cubicBezTo>
              <a:lnTo>
                <a:pt x="1272" y="1632"/>
              </a:lnTo>
              <a:lnTo>
                <a:pt x="1235" y="1590"/>
              </a:lnTo>
              <a:lnTo>
                <a:pt x="1260" y="1531"/>
              </a:lnTo>
              <a:lnTo>
                <a:pt x="1220" y="1491"/>
              </a:lnTo>
              <a:lnTo>
                <a:pt x="1268" y="1425"/>
              </a:lnTo>
              <a:lnTo>
                <a:pt x="1333" y="1374"/>
              </a:lnTo>
              <a:lnTo>
                <a:pt x="1268" y="1369"/>
              </a:lnTo>
              <a:lnTo>
                <a:pt x="1263" y="1298"/>
              </a:lnTo>
              <a:lnTo>
                <a:pt x="1395" y="1303"/>
              </a:lnTo>
              <a:lnTo>
                <a:pt x="1446" y="1195"/>
              </a:lnTo>
              <a:lnTo>
                <a:pt x="1576" y="1146"/>
              </a:lnTo>
              <a:lnTo>
                <a:pt x="1625" y="1096"/>
              </a:lnTo>
              <a:lnTo>
                <a:pt x="1801" y="1070"/>
              </a:lnTo>
              <a:lnTo>
                <a:pt x="1846" y="1026"/>
              </a:lnTo>
              <a:lnTo>
                <a:pt x="1973" y="988"/>
              </a:lnTo>
              <a:lnTo>
                <a:pt x="2001" y="955"/>
              </a:lnTo>
              <a:lnTo>
                <a:pt x="1917" y="927"/>
              </a:lnTo>
              <a:lnTo>
                <a:pt x="1964" y="880"/>
              </a:lnTo>
              <a:lnTo>
                <a:pt x="2086" y="852"/>
              </a:lnTo>
              <a:lnTo>
                <a:pt x="2189" y="837"/>
              </a:lnTo>
              <a:lnTo>
                <a:pt x="2213" y="786"/>
              </a:lnTo>
              <a:lnTo>
                <a:pt x="2298" y="772"/>
              </a:lnTo>
              <a:lnTo>
                <a:pt x="2253" y="856"/>
              </a:lnTo>
              <a:lnTo>
                <a:pt x="2253" y="924"/>
              </a:lnTo>
              <a:lnTo>
                <a:pt x="2312" y="866"/>
              </a:lnTo>
              <a:lnTo>
                <a:pt x="2458" y="870"/>
              </a:lnTo>
              <a:lnTo>
                <a:pt x="2472" y="795"/>
              </a:lnTo>
              <a:lnTo>
                <a:pt x="2566" y="776"/>
              </a:lnTo>
              <a:lnTo>
                <a:pt x="2660" y="795"/>
              </a:lnTo>
              <a:lnTo>
                <a:pt x="2617" y="739"/>
              </a:lnTo>
              <a:lnTo>
                <a:pt x="2561" y="696"/>
              </a:lnTo>
              <a:lnTo>
                <a:pt x="2533" y="645"/>
              </a:lnTo>
              <a:lnTo>
                <a:pt x="2636" y="645"/>
              </a:lnTo>
              <a:lnTo>
                <a:pt x="2744" y="612"/>
              </a:lnTo>
              <a:lnTo>
                <a:pt x="2777" y="612"/>
              </a:lnTo>
              <a:lnTo>
                <a:pt x="2768" y="532"/>
              </a:lnTo>
              <a:lnTo>
                <a:pt x="2730" y="503"/>
              </a:lnTo>
              <a:lnTo>
                <a:pt x="2730" y="391"/>
              </a:lnTo>
              <a:lnTo>
                <a:pt x="2754" y="315"/>
              </a:lnTo>
              <a:lnTo>
                <a:pt x="2824" y="141"/>
              </a:lnTo>
              <a:lnTo>
                <a:pt x="2909" y="80"/>
              </a:lnTo>
              <a:lnTo>
                <a:pt x="2984" y="0"/>
              </a:lnTo>
              <a:lnTo>
                <a:pt x="3078" y="57"/>
              </a:lnTo>
              <a:lnTo>
                <a:pt x="3149" y="47"/>
              </a:lnTo>
              <a:lnTo>
                <a:pt x="3170" y="144"/>
              </a:lnTo>
              <a:lnTo>
                <a:pt x="3097" y="217"/>
              </a:lnTo>
              <a:lnTo>
                <a:pt x="3036" y="296"/>
              </a:lnTo>
              <a:lnTo>
                <a:pt x="3185" y="305"/>
              </a:lnTo>
              <a:lnTo>
                <a:pt x="3215" y="275"/>
              </a:lnTo>
              <a:lnTo>
                <a:pt x="3307" y="275"/>
              </a:lnTo>
              <a:lnTo>
                <a:pt x="3375" y="344"/>
              </a:lnTo>
              <a:lnTo>
                <a:pt x="3314" y="405"/>
              </a:lnTo>
              <a:cubicBezTo>
                <a:pt x="3314" y="405"/>
                <a:pt x="3309" y="466"/>
                <a:pt x="3337" y="466"/>
              </a:cubicBezTo>
              <a:cubicBezTo>
                <a:pt x="3365" y="466"/>
                <a:pt x="3441" y="499"/>
                <a:pt x="3441" y="499"/>
              </a:cubicBezTo>
              <a:lnTo>
                <a:pt x="3464" y="419"/>
              </a:lnTo>
              <a:lnTo>
                <a:pt x="3422" y="377"/>
              </a:lnTo>
              <a:lnTo>
                <a:pt x="3525" y="320"/>
              </a:lnTo>
              <a:lnTo>
                <a:pt x="3619" y="320"/>
              </a:lnTo>
              <a:lnTo>
                <a:pt x="3716" y="252"/>
              </a:lnTo>
              <a:lnTo>
                <a:pt x="3770" y="306"/>
              </a:lnTo>
              <a:lnTo>
                <a:pt x="3843" y="271"/>
              </a:lnTo>
              <a:lnTo>
                <a:pt x="3897" y="325"/>
              </a:lnTo>
              <a:lnTo>
                <a:pt x="3944" y="419"/>
              </a:lnTo>
              <a:lnTo>
                <a:pt x="4000" y="466"/>
              </a:lnTo>
              <a:lnTo>
                <a:pt x="4033" y="428"/>
              </a:lnTo>
              <a:lnTo>
                <a:pt x="4083" y="478"/>
              </a:lnTo>
              <a:lnTo>
                <a:pt x="4146" y="541"/>
              </a:lnTo>
              <a:lnTo>
                <a:pt x="4137" y="640"/>
              </a:lnTo>
              <a:lnTo>
                <a:pt x="4043" y="621"/>
              </a:lnTo>
              <a:lnTo>
                <a:pt x="4080" y="659"/>
              </a:lnTo>
              <a:lnTo>
                <a:pt x="4174" y="710"/>
              </a:lnTo>
              <a:lnTo>
                <a:pt x="4233" y="812"/>
              </a:lnTo>
              <a:lnTo>
                <a:pt x="4179" y="866"/>
              </a:lnTo>
              <a:lnTo>
                <a:pt x="4179" y="960"/>
              </a:lnTo>
              <a:lnTo>
                <a:pt x="4132" y="1026"/>
              </a:lnTo>
              <a:lnTo>
                <a:pt x="4087" y="1117"/>
              </a:lnTo>
              <a:lnTo>
                <a:pt x="4033" y="1171"/>
              </a:lnTo>
              <a:lnTo>
                <a:pt x="3939" y="1284"/>
              </a:lnTo>
              <a:lnTo>
                <a:pt x="3939" y="1331"/>
              </a:lnTo>
              <a:lnTo>
                <a:pt x="3911" y="1463"/>
              </a:lnTo>
              <a:lnTo>
                <a:pt x="3840" y="1534"/>
              </a:lnTo>
              <a:lnTo>
                <a:pt x="3812" y="1679"/>
              </a:lnTo>
              <a:lnTo>
                <a:pt x="3699" y="1708"/>
              </a:lnTo>
              <a:lnTo>
                <a:pt x="3664" y="1813"/>
              </a:lnTo>
              <a:lnTo>
                <a:pt x="3586" y="1891"/>
              </a:lnTo>
              <a:lnTo>
                <a:pt x="3568" y="2013"/>
              </a:lnTo>
              <a:lnTo>
                <a:pt x="3544" y="2098"/>
              </a:lnTo>
              <a:lnTo>
                <a:pt x="3629" y="2060"/>
              </a:lnTo>
              <a:lnTo>
                <a:pt x="3610" y="1966"/>
              </a:lnTo>
              <a:lnTo>
                <a:pt x="3695" y="1915"/>
              </a:lnTo>
              <a:cubicBezTo>
                <a:pt x="3695" y="1915"/>
                <a:pt x="3770" y="1891"/>
                <a:pt x="3812" y="1891"/>
              </a:cubicBezTo>
              <a:cubicBezTo>
                <a:pt x="3855" y="1891"/>
                <a:pt x="3869" y="1806"/>
                <a:pt x="3869" y="1806"/>
              </a:cubicBezTo>
              <a:lnTo>
                <a:pt x="3949" y="1741"/>
              </a:lnTo>
              <a:lnTo>
                <a:pt x="4024" y="1712"/>
              </a:lnTo>
              <a:lnTo>
                <a:pt x="4069" y="1625"/>
              </a:lnTo>
              <a:lnTo>
                <a:pt x="4033" y="1590"/>
              </a:lnTo>
              <a:lnTo>
                <a:pt x="3977" y="1585"/>
              </a:lnTo>
              <a:lnTo>
                <a:pt x="3982" y="1548"/>
              </a:lnTo>
              <a:lnTo>
                <a:pt x="3977" y="1472"/>
              </a:lnTo>
              <a:lnTo>
                <a:pt x="4047" y="1468"/>
              </a:lnTo>
              <a:lnTo>
                <a:pt x="4104" y="1468"/>
              </a:lnTo>
              <a:lnTo>
                <a:pt x="4116" y="1550"/>
              </a:lnTo>
              <a:lnTo>
                <a:pt x="4154" y="1580"/>
              </a:lnTo>
              <a:lnTo>
                <a:pt x="4144" y="1625"/>
              </a:lnTo>
              <a:lnTo>
                <a:pt x="4112" y="1659"/>
              </a:lnTo>
              <a:lnTo>
                <a:pt x="4133" y="1714"/>
              </a:lnTo>
              <a:lnTo>
                <a:pt x="4175" y="1777"/>
              </a:lnTo>
              <a:lnTo>
                <a:pt x="4215" y="1817"/>
              </a:lnTo>
              <a:lnTo>
                <a:pt x="4199" y="1911"/>
              </a:lnTo>
              <a:lnTo>
                <a:pt x="4232" y="1982"/>
              </a:lnTo>
              <a:lnTo>
                <a:pt x="4327" y="2017"/>
              </a:lnTo>
              <a:lnTo>
                <a:pt x="4327" y="2066"/>
              </a:lnTo>
              <a:lnTo>
                <a:pt x="4454" y="2158"/>
              </a:lnTo>
              <a:lnTo>
                <a:pt x="4514" y="2218"/>
              </a:lnTo>
              <a:lnTo>
                <a:pt x="4514" y="2334"/>
              </a:lnTo>
              <a:lnTo>
                <a:pt x="4581" y="2461"/>
              </a:lnTo>
              <a:lnTo>
                <a:pt x="4655" y="2461"/>
              </a:lnTo>
              <a:lnTo>
                <a:pt x="4662" y="2557"/>
              </a:lnTo>
              <a:lnTo>
                <a:pt x="4624" y="2557"/>
              </a:lnTo>
              <a:lnTo>
                <a:pt x="4604" y="2622"/>
              </a:lnTo>
              <a:lnTo>
                <a:pt x="4514" y="2712"/>
              </a:lnTo>
              <a:lnTo>
                <a:pt x="4437" y="2765"/>
              </a:lnTo>
              <a:lnTo>
                <a:pt x="4440" y="2860"/>
              </a:lnTo>
              <a:lnTo>
                <a:pt x="4440" y="2934"/>
              </a:lnTo>
              <a:lnTo>
                <a:pt x="4370" y="2959"/>
              </a:lnTo>
              <a:lnTo>
                <a:pt x="4345" y="3051"/>
              </a:lnTo>
              <a:lnTo>
                <a:pt x="4398" y="3103"/>
              </a:lnTo>
              <a:lnTo>
                <a:pt x="4398" y="3181"/>
              </a:lnTo>
              <a:lnTo>
                <a:pt x="4370" y="3245"/>
              </a:lnTo>
              <a:lnTo>
                <a:pt x="4274" y="3216"/>
              </a:lnTo>
              <a:lnTo>
                <a:pt x="4204" y="3237"/>
              </a:lnTo>
              <a:lnTo>
                <a:pt x="4102" y="3382"/>
              </a:lnTo>
              <a:lnTo>
                <a:pt x="4003" y="3421"/>
              </a:lnTo>
              <a:lnTo>
                <a:pt x="4003" y="3460"/>
              </a:lnTo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SelectRegRF.Region_Click">
      <xdr:nvSpPr>
        <xdr:cNvPr id="171" name="ShapeReg_72"/>
        <xdr:cNvSpPr>
          <a:spLocks/>
        </xdr:cNvSpPr>
      </xdr:nvSpPr>
      <xdr:spPr>
        <a:xfrm>
          <a:off x="3124200" y="312420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SelectRegRF.Region_Click">
      <xdr:nvSpPr>
        <xdr:cNvPr id="172" name="ShapeReg_23"/>
        <xdr:cNvSpPr>
          <a:spLocks/>
        </xdr:cNvSpPr>
      </xdr:nvSpPr>
      <xdr:spPr>
        <a:xfrm>
          <a:off x="3638550" y="355282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SelectRegRF.Region_Click">
      <xdr:nvSpPr>
        <xdr:cNvPr id="173" name="ShapeReg_61"/>
        <xdr:cNvSpPr>
          <a:spLocks/>
        </xdr:cNvSpPr>
      </xdr:nvSpPr>
      <xdr:spPr>
        <a:xfrm>
          <a:off x="3829050" y="369570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SelectRegRF.Region_Click">
      <xdr:nvSpPr>
        <xdr:cNvPr id="174" name="ShapeReg_46"/>
        <xdr:cNvSpPr>
          <a:spLocks/>
        </xdr:cNvSpPr>
      </xdr:nvSpPr>
      <xdr:spPr>
        <a:xfrm>
          <a:off x="266700" y="347662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66675</xdr:rowOff>
    </xdr:from>
    <xdr:to>
      <xdr:col>9</xdr:col>
      <xdr:colOff>142875</xdr:colOff>
      <xdr:row>7</xdr:row>
      <xdr:rowOff>19050</xdr:rowOff>
    </xdr:to>
    <xdr:sp macro="[0]!SelectRegRF.Region_Click">
      <xdr:nvSpPr>
        <xdr:cNvPr id="175" name="Freeform 1575"/>
        <xdr:cNvSpPr>
          <a:spLocks/>
        </xdr:cNvSpPr>
      </xdr:nvSpPr>
      <xdr:spPr>
        <a:xfrm>
          <a:off x="5486400" y="1085850"/>
          <a:ext cx="142875" cy="95250"/>
        </a:xfrm>
        <a:custGeom>
          <a:pathLst>
            <a:path h="11" w="15">
              <a:moveTo>
                <a:pt x="0" y="7"/>
              </a:moveTo>
              <a:lnTo>
                <a:pt x="0" y="6"/>
              </a:lnTo>
              <a:lnTo>
                <a:pt x="2" y="7"/>
              </a:lnTo>
              <a:lnTo>
                <a:pt x="3" y="6"/>
              </a:lnTo>
              <a:lnTo>
                <a:pt x="4" y="5"/>
              </a:lnTo>
              <a:lnTo>
                <a:pt x="6" y="3"/>
              </a:lnTo>
              <a:lnTo>
                <a:pt x="7" y="4"/>
              </a:lnTo>
              <a:lnTo>
                <a:pt x="8" y="4"/>
              </a:lnTo>
              <a:lnTo>
                <a:pt x="9" y="3"/>
              </a:lnTo>
              <a:lnTo>
                <a:pt x="10" y="1"/>
              </a:lnTo>
              <a:lnTo>
                <a:pt x="13" y="0"/>
              </a:lnTo>
              <a:lnTo>
                <a:pt x="15" y="1"/>
              </a:lnTo>
              <a:lnTo>
                <a:pt x="14" y="5"/>
              </a:lnTo>
              <a:lnTo>
                <a:pt x="14" y="6"/>
              </a:lnTo>
              <a:lnTo>
                <a:pt x="13" y="7"/>
              </a:lnTo>
              <a:lnTo>
                <a:pt x="11" y="8"/>
              </a:lnTo>
              <a:lnTo>
                <a:pt x="8" y="9"/>
              </a:lnTo>
              <a:lnTo>
                <a:pt x="6" y="9"/>
              </a:lnTo>
              <a:lnTo>
                <a:pt x="5" y="11"/>
              </a:lnTo>
              <a:lnTo>
                <a:pt x="2" y="10"/>
              </a:lnTo>
              <a:lnTo>
                <a:pt x="1" y="8"/>
              </a:lnTo>
              <a:lnTo>
                <a:pt x="0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381000</xdr:colOff>
      <xdr:row>7</xdr:row>
      <xdr:rowOff>0</xdr:rowOff>
    </xdr:from>
    <xdr:to>
      <xdr:col>8</xdr:col>
      <xdr:colOff>600075</xdr:colOff>
      <xdr:row>8</xdr:row>
      <xdr:rowOff>38100</xdr:rowOff>
    </xdr:to>
    <xdr:sp macro="[0]!SelectRegRF.Region_Click">
      <xdr:nvSpPr>
        <xdr:cNvPr id="176" name="Freeform 1576"/>
        <xdr:cNvSpPr>
          <a:spLocks/>
        </xdr:cNvSpPr>
      </xdr:nvSpPr>
      <xdr:spPr>
        <a:xfrm>
          <a:off x="5257800" y="1162050"/>
          <a:ext cx="219075" cy="180975"/>
        </a:xfrm>
        <a:custGeom>
          <a:pathLst>
            <a:path h="22" w="23">
              <a:moveTo>
                <a:pt x="20" y="1"/>
              </a:moveTo>
              <a:lnTo>
                <a:pt x="16" y="1"/>
              </a:lnTo>
              <a:lnTo>
                <a:pt x="15" y="2"/>
              </a:lnTo>
              <a:lnTo>
                <a:pt x="13" y="3"/>
              </a:lnTo>
              <a:lnTo>
                <a:pt x="11" y="2"/>
              </a:lnTo>
              <a:lnTo>
                <a:pt x="8" y="3"/>
              </a:lnTo>
              <a:lnTo>
                <a:pt x="8" y="5"/>
              </a:lnTo>
              <a:lnTo>
                <a:pt x="9" y="6"/>
              </a:lnTo>
              <a:lnTo>
                <a:pt x="10" y="7"/>
              </a:lnTo>
              <a:lnTo>
                <a:pt x="11" y="8"/>
              </a:lnTo>
              <a:lnTo>
                <a:pt x="10" y="9"/>
              </a:lnTo>
              <a:lnTo>
                <a:pt x="8" y="8"/>
              </a:lnTo>
              <a:lnTo>
                <a:pt x="7" y="9"/>
              </a:lnTo>
              <a:lnTo>
                <a:pt x="6" y="7"/>
              </a:lnTo>
              <a:lnTo>
                <a:pt x="3" y="8"/>
              </a:lnTo>
              <a:lnTo>
                <a:pt x="1" y="7"/>
              </a:lnTo>
              <a:lnTo>
                <a:pt x="1" y="9"/>
              </a:lnTo>
              <a:lnTo>
                <a:pt x="2" y="10"/>
              </a:lnTo>
              <a:lnTo>
                <a:pt x="0" y="11"/>
              </a:lnTo>
              <a:lnTo>
                <a:pt x="0" y="13"/>
              </a:lnTo>
              <a:lnTo>
                <a:pt x="1" y="15"/>
              </a:lnTo>
              <a:lnTo>
                <a:pt x="1" y="16"/>
              </a:lnTo>
              <a:lnTo>
                <a:pt x="2" y="16"/>
              </a:lnTo>
              <a:lnTo>
                <a:pt x="4" y="18"/>
              </a:lnTo>
              <a:lnTo>
                <a:pt x="3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2" y="22"/>
              </a:lnTo>
              <a:lnTo>
                <a:pt x="14" y="22"/>
              </a:lnTo>
              <a:lnTo>
                <a:pt x="14" y="20"/>
              </a:lnTo>
              <a:lnTo>
                <a:pt x="13" y="18"/>
              </a:lnTo>
              <a:lnTo>
                <a:pt x="14" y="17"/>
              </a:lnTo>
              <a:lnTo>
                <a:pt x="15" y="19"/>
              </a:lnTo>
              <a:lnTo>
                <a:pt x="17" y="15"/>
              </a:lnTo>
              <a:lnTo>
                <a:pt x="19" y="12"/>
              </a:lnTo>
              <a:lnTo>
                <a:pt x="20" y="13"/>
              </a:lnTo>
              <a:lnTo>
                <a:pt x="22" y="11"/>
              </a:lnTo>
              <a:lnTo>
                <a:pt x="23" y="10"/>
              </a:lnTo>
              <a:lnTo>
                <a:pt x="21" y="9"/>
              </a:lnTo>
              <a:lnTo>
                <a:pt x="19" y="10"/>
              </a:lnTo>
              <a:lnTo>
                <a:pt x="17" y="9"/>
              </a:lnTo>
              <a:lnTo>
                <a:pt x="15" y="8"/>
              </a:lnTo>
              <a:lnTo>
                <a:pt x="13" y="6"/>
              </a:lnTo>
              <a:lnTo>
                <a:pt x="14" y="5"/>
              </a:lnTo>
              <a:lnTo>
                <a:pt x="15" y="3"/>
              </a:lnTo>
              <a:lnTo>
                <a:pt x="16" y="6"/>
              </a:lnTo>
              <a:lnTo>
                <a:pt x="17" y="8"/>
              </a:lnTo>
              <a:lnTo>
                <a:pt x="19" y="8"/>
              </a:lnTo>
              <a:lnTo>
                <a:pt x="21" y="8"/>
              </a:lnTo>
              <a:lnTo>
                <a:pt x="22" y="8"/>
              </a:lnTo>
              <a:lnTo>
                <a:pt x="23" y="6"/>
              </a:lnTo>
              <a:lnTo>
                <a:pt x="23" y="4"/>
              </a:lnTo>
              <a:lnTo>
                <a:pt x="21" y="4"/>
              </a:lnTo>
              <a:lnTo>
                <a:pt x="21" y="2"/>
              </a:lnTo>
              <a:lnTo>
                <a:pt x="21" y="0"/>
              </a:lnTo>
              <a:lnTo>
                <a:pt x="2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581025</xdr:colOff>
      <xdr:row>8</xdr:row>
      <xdr:rowOff>38100</xdr:rowOff>
    </xdr:from>
    <xdr:to>
      <xdr:col>9</xdr:col>
      <xdr:colOff>0</xdr:colOff>
      <xdr:row>8</xdr:row>
      <xdr:rowOff>85725</xdr:rowOff>
    </xdr:to>
    <xdr:sp macro="[0]!SelectRegRF.Region_Click">
      <xdr:nvSpPr>
        <xdr:cNvPr id="177" name="Freeform 1577"/>
        <xdr:cNvSpPr>
          <a:spLocks/>
        </xdr:cNvSpPr>
      </xdr:nvSpPr>
      <xdr:spPr>
        <a:xfrm>
          <a:off x="5457825" y="1343025"/>
          <a:ext cx="28575" cy="38100"/>
        </a:xfrm>
        <a:custGeom>
          <a:pathLst>
            <a:path h="5" w="3">
              <a:moveTo>
                <a:pt x="1" y="0"/>
              </a:moveTo>
              <a:lnTo>
                <a:pt x="0" y="1"/>
              </a:lnTo>
              <a:lnTo>
                <a:pt x="0" y="3"/>
              </a:lnTo>
              <a:lnTo>
                <a:pt x="2" y="5"/>
              </a:lnTo>
              <a:lnTo>
                <a:pt x="3" y="2"/>
              </a:lnTo>
              <a:lnTo>
                <a:pt x="3" y="1"/>
              </a:lnTo>
              <a:lnTo>
                <a:pt x="2" y="0"/>
              </a:lnTo>
              <a:lnTo>
                <a:pt x="1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9525</xdr:colOff>
      <xdr:row>8</xdr:row>
      <xdr:rowOff>38100</xdr:rowOff>
    </xdr:from>
    <xdr:to>
      <xdr:col>9</xdr:col>
      <xdr:colOff>123825</xdr:colOff>
      <xdr:row>8</xdr:row>
      <xdr:rowOff>114300</xdr:rowOff>
    </xdr:to>
    <xdr:sp macro="[0]!SelectRegRF.Region_Click">
      <xdr:nvSpPr>
        <xdr:cNvPr id="178" name="Freeform 1578"/>
        <xdr:cNvSpPr>
          <a:spLocks/>
        </xdr:cNvSpPr>
      </xdr:nvSpPr>
      <xdr:spPr>
        <a:xfrm>
          <a:off x="5495925" y="1343025"/>
          <a:ext cx="114300" cy="85725"/>
        </a:xfrm>
        <a:custGeom>
          <a:pathLst>
            <a:path h="10" w="12">
              <a:moveTo>
                <a:pt x="2" y="3"/>
              </a:moveTo>
              <a:lnTo>
                <a:pt x="0" y="4"/>
              </a:lnTo>
              <a:lnTo>
                <a:pt x="1" y="6"/>
              </a:lnTo>
              <a:lnTo>
                <a:pt x="2" y="8"/>
              </a:lnTo>
              <a:lnTo>
                <a:pt x="2" y="10"/>
              </a:lnTo>
              <a:lnTo>
                <a:pt x="3" y="8"/>
              </a:lnTo>
              <a:lnTo>
                <a:pt x="6" y="7"/>
              </a:lnTo>
              <a:lnTo>
                <a:pt x="9" y="6"/>
              </a:lnTo>
              <a:lnTo>
                <a:pt x="12" y="5"/>
              </a:lnTo>
              <a:lnTo>
                <a:pt x="10" y="1"/>
              </a:lnTo>
              <a:lnTo>
                <a:pt x="8" y="1"/>
              </a:lnTo>
              <a:lnTo>
                <a:pt x="5" y="0"/>
              </a:lnTo>
              <a:lnTo>
                <a:pt x="3" y="2"/>
              </a:lnTo>
              <a:lnTo>
                <a:pt x="2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342900</xdr:colOff>
      <xdr:row>8</xdr:row>
      <xdr:rowOff>9525</xdr:rowOff>
    </xdr:from>
    <xdr:to>
      <xdr:col>8</xdr:col>
      <xdr:colOff>381000</xdr:colOff>
      <xdr:row>8</xdr:row>
      <xdr:rowOff>38100</xdr:rowOff>
    </xdr:to>
    <xdr:sp macro="[0]!SelectRegRF.Region_Click">
      <xdr:nvSpPr>
        <xdr:cNvPr id="179" name="Freeform 1579"/>
        <xdr:cNvSpPr>
          <a:spLocks/>
        </xdr:cNvSpPr>
      </xdr:nvSpPr>
      <xdr:spPr>
        <a:xfrm>
          <a:off x="5219700" y="1314450"/>
          <a:ext cx="38100" cy="38100"/>
        </a:xfrm>
        <a:custGeom>
          <a:pathLst>
            <a:path h="4" w="4">
              <a:moveTo>
                <a:pt x="3" y="1"/>
              </a:moveTo>
              <a:lnTo>
                <a:pt x="2" y="0"/>
              </a:lnTo>
              <a:lnTo>
                <a:pt x="0" y="0"/>
              </a:lnTo>
              <a:lnTo>
                <a:pt x="2" y="1"/>
              </a:lnTo>
              <a:lnTo>
                <a:pt x="3" y="4"/>
              </a:lnTo>
              <a:lnTo>
                <a:pt x="4" y="4"/>
              </a:lnTo>
              <a:lnTo>
                <a:pt x="4" y="2"/>
              </a:lnTo>
              <a:lnTo>
                <a:pt x="3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SelectRegRF.Region_Click">
      <xdr:nvSpPr>
        <xdr:cNvPr id="180" name="Freeform 1580"/>
        <xdr:cNvSpPr>
          <a:spLocks/>
        </xdr:cNvSpPr>
      </xdr:nvSpPr>
      <xdr:spPr>
        <a:xfrm>
          <a:off x="4657725" y="171450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SelectRegRF.Region_Click">
      <xdr:nvSpPr>
        <xdr:cNvPr id="181" name="ShapeReg_11"/>
        <xdr:cNvSpPr>
          <a:spLocks/>
        </xdr:cNvSpPr>
      </xdr:nvSpPr>
      <xdr:spPr>
        <a:xfrm>
          <a:off x="1619250" y="398145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SelectRegRF.Region_Click">
      <xdr:nvSpPr>
        <xdr:cNvPr id="182" name="ShapeReg_14"/>
        <xdr:cNvSpPr>
          <a:spLocks/>
        </xdr:cNvSpPr>
      </xdr:nvSpPr>
      <xdr:spPr>
        <a:xfrm>
          <a:off x="6772275" y="347662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SelectRegRF.Region_Click">
      <xdr:nvSpPr>
        <xdr:cNvPr id="183" name="ShapeReg_2"/>
        <xdr:cNvSpPr>
          <a:spLocks/>
        </xdr:cNvSpPr>
      </xdr:nvSpPr>
      <xdr:spPr>
        <a:xfrm>
          <a:off x="5715000" y="300037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SelectRegRF.Region_Click">
      <xdr:nvSpPr>
        <xdr:cNvPr id="184" name="ShapeReg_15"/>
        <xdr:cNvSpPr>
          <a:spLocks/>
        </xdr:cNvSpPr>
      </xdr:nvSpPr>
      <xdr:spPr>
        <a:xfrm>
          <a:off x="5229225" y="312420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SelectRegRF.Region_Click">
      <xdr:nvSpPr>
        <xdr:cNvPr id="185" name="ShapeReg_17"/>
        <xdr:cNvSpPr>
          <a:spLocks/>
        </xdr:cNvSpPr>
      </xdr:nvSpPr>
      <xdr:spPr>
        <a:xfrm>
          <a:off x="4333875" y="275272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SelectRegRF.Region_Click">
      <xdr:nvSpPr>
        <xdr:cNvPr id="186" name="ShapeReg_49"/>
        <xdr:cNvSpPr>
          <a:spLocks/>
        </xdr:cNvSpPr>
      </xdr:nvSpPr>
      <xdr:spPr>
        <a:xfrm>
          <a:off x="4552950" y="326707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SelectRegRF.Region_Click">
      <xdr:nvSpPr>
        <xdr:cNvPr id="187" name="ShapeReg_30"/>
        <xdr:cNvSpPr>
          <a:spLocks/>
        </xdr:cNvSpPr>
      </xdr:nvSpPr>
      <xdr:spPr>
        <a:xfrm>
          <a:off x="885825" y="197167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SelectRegRF.Region_Click">
      <xdr:nvSpPr>
        <xdr:cNvPr id="188" name="ShapeReg_37"/>
        <xdr:cNvSpPr>
          <a:spLocks/>
        </xdr:cNvSpPr>
      </xdr:nvSpPr>
      <xdr:spPr>
        <a:xfrm>
          <a:off x="828675" y="217170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SelectRegRF.Region_Click">
      <xdr:nvSpPr>
        <xdr:cNvPr id="189" name="ShapeReg_13"/>
        <xdr:cNvSpPr>
          <a:spLocks/>
        </xdr:cNvSpPr>
      </xdr:nvSpPr>
      <xdr:spPr>
        <a:xfrm>
          <a:off x="1028700" y="208597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4</xdr:col>
      <xdr:colOff>38100</xdr:colOff>
      <xdr:row>3</xdr:row>
      <xdr:rowOff>47625</xdr:rowOff>
    </xdr:from>
    <xdr:to>
      <xdr:col>7</xdr:col>
      <xdr:colOff>495300</xdr:colOff>
      <xdr:row>4</xdr:row>
      <xdr:rowOff>66675</xdr:rowOff>
    </xdr:to>
    <xdr:pic>
      <xdr:nvPicPr>
        <xdr:cNvPr id="190" name="cmdSt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542925"/>
          <a:ext cx="2286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11</xdr:row>
      <xdr:rowOff>114300</xdr:rowOff>
    </xdr:from>
    <xdr:to>
      <xdr:col>4</xdr:col>
      <xdr:colOff>2066925</xdr:colOff>
      <xdr:row>11</xdr:row>
      <xdr:rowOff>476250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2733675"/>
          <a:ext cx="1895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19</xdr:row>
      <xdr:rowOff>114300</xdr:rowOff>
    </xdr:from>
    <xdr:to>
      <xdr:col>4</xdr:col>
      <xdr:colOff>2066925</xdr:colOff>
      <xdr:row>19</xdr:row>
      <xdr:rowOff>476250</xdr:rowOff>
    </xdr:to>
    <xdr:pic>
      <xdr:nvPicPr>
        <xdr:cNvPr id="2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5219700"/>
          <a:ext cx="1895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523875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oleObject" Target="../embeddings/oleObject_0_0.bin" /><Relationship Id="rId4" Type="http://schemas.openxmlformats.org/officeDocument/2006/relationships/oleObject" Target="../embeddings/oleObject_0_1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rgb="FFCCCCFF"/>
  </sheetPr>
  <dimension ref="A2:K4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4.57421875" style="65" customWidth="1"/>
    <col min="2" max="2" width="2.7109375" style="65" customWidth="1"/>
    <col min="3" max="3" width="3.28125" style="65" customWidth="1"/>
    <col min="4" max="4" width="11.28125" style="65" customWidth="1"/>
    <col min="5" max="5" width="68.00390625" style="65" customWidth="1"/>
    <col min="6" max="6" width="40.7109375" style="65" customWidth="1"/>
    <col min="7" max="8" width="2.7109375" style="65" customWidth="1"/>
    <col min="9" max="16384" width="9.140625" style="65" customWidth="1"/>
  </cols>
  <sheetData>
    <row r="1" ht="5.25" customHeight="1"/>
    <row r="2" spans="2:7" s="63" customFormat="1" ht="11.25" customHeight="1">
      <c r="B2" s="62"/>
      <c r="C2" s="62"/>
      <c r="D2" s="62"/>
      <c r="E2" s="62"/>
      <c r="G2" s="109" t="s">
        <v>1327</v>
      </c>
    </row>
    <row r="3" spans="2:11" s="63" customFormat="1" ht="14.25" customHeight="1">
      <c r="B3" s="62"/>
      <c r="C3" s="62"/>
      <c r="D3" s="62"/>
      <c r="E3" s="62"/>
      <c r="F3" s="110"/>
      <c r="G3" s="111" t="str">
        <f>"Версия "&amp;GetVersion()</f>
        <v>Версия 1.0</v>
      </c>
      <c r="I3" s="230"/>
      <c r="J3" s="230"/>
      <c r="K3" s="230"/>
    </row>
    <row r="4" spans="2:7" s="63" customFormat="1" ht="30" customHeight="1" thickBot="1">
      <c r="B4" s="233" t="s">
        <v>1135</v>
      </c>
      <c r="C4" s="234"/>
      <c r="D4" s="234"/>
      <c r="E4" s="234"/>
      <c r="F4" s="235"/>
      <c r="G4" s="236"/>
    </row>
    <row r="5" spans="2:7" ht="6" customHeight="1">
      <c r="B5" s="64"/>
      <c r="C5" s="64"/>
      <c r="D5" s="64"/>
      <c r="E5" s="64"/>
      <c r="F5" s="64"/>
      <c r="G5" s="64"/>
    </row>
    <row r="6" spans="2:7" ht="12.75">
      <c r="B6" s="66"/>
      <c r="C6" s="67"/>
      <c r="D6" s="67"/>
      <c r="E6" s="67"/>
      <c r="F6" s="67"/>
      <c r="G6" s="68"/>
    </row>
    <row r="7" spans="2:7" ht="12.75">
      <c r="B7" s="69"/>
      <c r="C7" s="70"/>
      <c r="D7" s="71"/>
      <c r="E7" s="71"/>
      <c r="F7" s="71"/>
      <c r="G7" s="72"/>
    </row>
    <row r="8" spans="2:7" ht="12.75">
      <c r="B8" s="69"/>
      <c r="C8" s="73"/>
      <c r="D8" s="74"/>
      <c r="E8" s="3"/>
      <c r="F8" s="71"/>
      <c r="G8" s="72"/>
    </row>
    <row r="9" spans="2:7" ht="12.75">
      <c r="B9" s="69"/>
      <c r="C9" s="73"/>
      <c r="D9" s="74"/>
      <c r="E9" s="3"/>
      <c r="F9" s="71"/>
      <c r="G9" s="72"/>
    </row>
    <row r="10" spans="2:7" ht="12.75">
      <c r="B10" s="69"/>
      <c r="C10" s="73"/>
      <c r="D10" s="74"/>
      <c r="E10" s="3"/>
      <c r="F10" s="71"/>
      <c r="G10" s="72"/>
    </row>
    <row r="11" spans="2:7" ht="12.75">
      <c r="B11" s="69"/>
      <c r="C11" s="75"/>
      <c r="D11" s="76"/>
      <c r="E11" s="77"/>
      <c r="F11" s="71"/>
      <c r="G11" s="72"/>
    </row>
    <row r="12" spans="2:7" ht="18" customHeight="1">
      <c r="B12" s="69"/>
      <c r="C12" s="75"/>
      <c r="D12" s="76"/>
      <c r="E12" s="74"/>
      <c r="F12" s="71"/>
      <c r="G12" s="72"/>
    </row>
    <row r="13" spans="2:7" ht="19.5" customHeight="1">
      <c r="B13" s="69"/>
      <c r="C13" s="113" t="s">
        <v>1136</v>
      </c>
      <c r="E13" s="3"/>
      <c r="F13" s="71"/>
      <c r="G13" s="72"/>
    </row>
    <row r="14" spans="2:7" ht="13.5" thickBot="1">
      <c r="B14" s="69"/>
      <c r="C14" s="4" t="s">
        <v>1137</v>
      </c>
      <c r="D14" s="5" t="s">
        <v>1145</v>
      </c>
      <c r="F14" s="71"/>
      <c r="G14" s="72"/>
    </row>
    <row r="15" spans="2:7" ht="13.5" thickBot="1">
      <c r="B15" s="69"/>
      <c r="C15" s="6" t="s">
        <v>1137</v>
      </c>
      <c r="D15" s="5" t="s">
        <v>1146</v>
      </c>
      <c r="F15" s="71"/>
      <c r="G15" s="72"/>
    </row>
    <row r="16" spans="2:7" ht="13.5" thickBot="1">
      <c r="B16" s="69"/>
      <c r="C16" s="7" t="s">
        <v>1137</v>
      </c>
      <c r="D16" s="5" t="s">
        <v>1272</v>
      </c>
      <c r="F16" s="112"/>
      <c r="G16" s="72"/>
    </row>
    <row r="17" spans="2:7" ht="12.75">
      <c r="B17" s="78"/>
      <c r="C17" s="64"/>
      <c r="D17" s="64"/>
      <c r="E17" s="64"/>
      <c r="F17" s="64"/>
      <c r="G17" s="79"/>
    </row>
    <row r="18" spans="2:7" ht="14.25" customHeight="1">
      <c r="B18" s="78"/>
      <c r="C18" s="76"/>
      <c r="D18" s="80" t="s">
        <v>1253</v>
      </c>
      <c r="E18" s="71"/>
      <c r="F18" s="64"/>
      <c r="G18" s="81"/>
    </row>
    <row r="19" spans="2:7" ht="12.75">
      <c r="B19" s="78"/>
      <c r="C19" s="64"/>
      <c r="D19" s="64"/>
      <c r="E19" s="64"/>
      <c r="F19" s="64"/>
      <c r="G19" s="79"/>
    </row>
    <row r="20" spans="2:7" ht="12.75">
      <c r="B20" s="78"/>
      <c r="C20" s="64"/>
      <c r="D20" s="64"/>
      <c r="E20" s="64"/>
      <c r="F20" s="64"/>
      <c r="G20" s="79"/>
    </row>
    <row r="21" spans="2:7" ht="12.75">
      <c r="B21" s="78"/>
      <c r="C21" s="64"/>
      <c r="D21" s="64"/>
      <c r="E21" s="64"/>
      <c r="F21" s="64"/>
      <c r="G21" s="79"/>
    </row>
    <row r="22" spans="2:7" ht="12.75">
      <c r="B22" s="78"/>
      <c r="C22" s="64"/>
      <c r="D22" s="64"/>
      <c r="E22" s="64"/>
      <c r="F22" s="64"/>
      <c r="G22" s="79"/>
    </row>
    <row r="23" spans="2:7" ht="12.75">
      <c r="B23" s="78"/>
      <c r="C23" s="64"/>
      <c r="D23" s="64"/>
      <c r="E23" s="64"/>
      <c r="F23" s="64"/>
      <c r="G23" s="79"/>
    </row>
    <row r="24" spans="2:7" ht="12.75">
      <c r="B24" s="78"/>
      <c r="C24" s="64"/>
      <c r="D24" s="64"/>
      <c r="E24" s="64"/>
      <c r="F24" s="64"/>
      <c r="G24" s="79"/>
    </row>
    <row r="25" spans="2:7" ht="12.75">
      <c r="B25" s="78"/>
      <c r="C25" s="64"/>
      <c r="D25" s="64"/>
      <c r="E25" s="64"/>
      <c r="F25" s="64"/>
      <c r="G25" s="79"/>
    </row>
    <row r="26" spans="2:7" ht="12.75">
      <c r="B26" s="78"/>
      <c r="C26" s="64"/>
      <c r="D26" s="64"/>
      <c r="E26" s="64"/>
      <c r="F26" s="64"/>
      <c r="G26" s="79"/>
    </row>
    <row r="27" spans="2:7" ht="12.75">
      <c r="B27" s="78"/>
      <c r="C27" s="64"/>
      <c r="D27" s="64"/>
      <c r="E27" s="64"/>
      <c r="F27" s="64"/>
      <c r="G27" s="79"/>
    </row>
    <row r="28" spans="2:7" ht="12.75">
      <c r="B28" s="78"/>
      <c r="C28" s="64"/>
      <c r="D28" s="64"/>
      <c r="E28" s="64"/>
      <c r="F28" s="64"/>
      <c r="G28" s="79"/>
    </row>
    <row r="29" spans="2:7" ht="12.75">
      <c r="B29" s="78"/>
      <c r="C29" s="64"/>
      <c r="D29" s="64"/>
      <c r="E29" s="64"/>
      <c r="F29" s="64"/>
      <c r="G29" s="79"/>
    </row>
    <row r="30" spans="1:7" s="86" customFormat="1" ht="18" customHeight="1">
      <c r="A30" s="82"/>
      <c r="B30" s="83"/>
      <c r="C30" s="237" t="s">
        <v>1138</v>
      </c>
      <c r="D30" s="237"/>
      <c r="E30" s="237"/>
      <c r="F30" s="84"/>
      <c r="G30" s="85"/>
    </row>
    <row r="31" spans="1:7" s="86" customFormat="1" ht="18" customHeight="1">
      <c r="A31" s="82"/>
      <c r="B31" s="83"/>
      <c r="C31" s="228" t="s">
        <v>1139</v>
      </c>
      <c r="D31" s="229"/>
      <c r="E31" s="222"/>
      <c r="F31" s="223"/>
      <c r="G31" s="85"/>
    </row>
    <row r="32" spans="1:7" s="86" customFormat="1" ht="18" customHeight="1">
      <c r="A32" s="82"/>
      <c r="B32" s="83"/>
      <c r="C32" s="231" t="s">
        <v>1140</v>
      </c>
      <c r="D32" s="232"/>
      <c r="E32" s="218"/>
      <c r="F32" s="219"/>
      <c r="G32" s="85"/>
    </row>
    <row r="33" spans="1:7" s="86" customFormat="1" ht="18" customHeight="1">
      <c r="A33" s="82"/>
      <c r="B33" s="83"/>
      <c r="C33" s="231" t="s">
        <v>1141</v>
      </c>
      <c r="D33" s="232"/>
      <c r="E33" s="224"/>
      <c r="F33" s="225"/>
      <c r="G33" s="85"/>
    </row>
    <row r="34" spans="1:7" s="86" customFormat="1" ht="18" customHeight="1">
      <c r="A34" s="82"/>
      <c r="B34" s="83"/>
      <c r="C34" s="231" t="s">
        <v>1142</v>
      </c>
      <c r="D34" s="232"/>
      <c r="E34" s="224"/>
      <c r="F34" s="225"/>
      <c r="G34" s="85"/>
    </row>
    <row r="35" spans="1:7" s="86" customFormat="1" ht="18" customHeight="1">
      <c r="A35" s="82"/>
      <c r="B35" s="83"/>
      <c r="C35" s="231" t="s">
        <v>1143</v>
      </c>
      <c r="D35" s="232"/>
      <c r="E35" s="218"/>
      <c r="F35" s="219"/>
      <c r="G35" s="85"/>
    </row>
    <row r="36" spans="1:7" s="86" customFormat="1" ht="24" customHeight="1">
      <c r="A36" s="82"/>
      <c r="B36" s="83"/>
      <c r="C36" s="231" t="s">
        <v>1254</v>
      </c>
      <c r="D36" s="232"/>
      <c r="E36" s="218" t="s">
        <v>1257</v>
      </c>
      <c r="F36" s="219"/>
      <c r="G36" s="85"/>
    </row>
    <row r="37" spans="1:7" s="86" customFormat="1" ht="26.25" customHeight="1" thickBot="1">
      <c r="A37" s="82"/>
      <c r="B37" s="83"/>
      <c r="C37" s="240" t="s">
        <v>1256</v>
      </c>
      <c r="D37" s="241"/>
      <c r="E37" s="220" t="s">
        <v>1255</v>
      </c>
      <c r="F37" s="221"/>
      <c r="G37" s="85"/>
    </row>
    <row r="38" spans="1:7" s="86" customFormat="1" ht="12.75">
      <c r="A38" s="82"/>
      <c r="B38" s="83"/>
      <c r="C38" s="87"/>
      <c r="D38" s="87"/>
      <c r="E38" s="87"/>
      <c r="F38" s="84"/>
      <c r="G38" s="85"/>
    </row>
    <row r="39" spans="1:7" s="86" customFormat="1" ht="18" customHeight="1">
      <c r="A39" s="82"/>
      <c r="B39" s="83"/>
      <c r="C39" s="237" t="s">
        <v>1144</v>
      </c>
      <c r="D39" s="237"/>
      <c r="E39" s="237"/>
      <c r="F39" s="84"/>
      <c r="G39" s="85"/>
    </row>
    <row r="40" spans="1:7" s="86" customFormat="1" ht="18" customHeight="1">
      <c r="A40" s="82"/>
      <c r="B40" s="83"/>
      <c r="C40" s="228" t="s">
        <v>1139</v>
      </c>
      <c r="D40" s="229"/>
      <c r="E40" s="222"/>
      <c r="F40" s="223"/>
      <c r="G40" s="85"/>
    </row>
    <row r="41" spans="1:7" s="86" customFormat="1" ht="18" customHeight="1">
      <c r="A41" s="82"/>
      <c r="B41" s="83"/>
      <c r="C41" s="231" t="s">
        <v>1140</v>
      </c>
      <c r="D41" s="232"/>
      <c r="E41" s="218"/>
      <c r="F41" s="219"/>
      <c r="G41" s="85"/>
    </row>
    <row r="42" spans="1:7" s="86" customFormat="1" ht="18" customHeight="1">
      <c r="A42" s="82"/>
      <c r="B42" s="83"/>
      <c r="C42" s="231" t="s">
        <v>1141</v>
      </c>
      <c r="D42" s="232"/>
      <c r="E42" s="224"/>
      <c r="F42" s="225"/>
      <c r="G42" s="85"/>
    </row>
    <row r="43" spans="1:7" s="86" customFormat="1" ht="18" customHeight="1">
      <c r="A43" s="82"/>
      <c r="B43" s="83"/>
      <c r="C43" s="231" t="s">
        <v>1142</v>
      </c>
      <c r="D43" s="232"/>
      <c r="E43" s="224" t="s">
        <v>1233</v>
      </c>
      <c r="F43" s="225"/>
      <c r="G43" s="85"/>
    </row>
    <row r="44" spans="1:7" s="86" customFormat="1" ht="18" customHeight="1" thickBot="1">
      <c r="A44" s="82"/>
      <c r="B44" s="83"/>
      <c r="C44" s="238" t="s">
        <v>1143</v>
      </c>
      <c r="D44" s="239"/>
      <c r="E44" s="226"/>
      <c r="F44" s="227"/>
      <c r="G44" s="85"/>
    </row>
    <row r="45" spans="2:7" ht="18" customHeight="1" thickBot="1">
      <c r="B45" s="88"/>
      <c r="C45" s="89"/>
      <c r="D45" s="89"/>
      <c r="E45" s="89"/>
      <c r="F45" s="89"/>
      <c r="G45" s="90"/>
    </row>
    <row r="46" spans="2:7" ht="12.75">
      <c r="B46" s="91"/>
      <c r="C46" s="91"/>
      <c r="D46" s="91"/>
      <c r="E46" s="91"/>
      <c r="F46" s="92"/>
      <c r="G46" s="92"/>
    </row>
    <row r="47" spans="2:7" ht="12.75">
      <c r="B47" s="91"/>
      <c r="C47" s="91"/>
      <c r="D47" s="91"/>
      <c r="E47" s="91"/>
      <c r="F47" s="91"/>
      <c r="G47" s="91"/>
    </row>
  </sheetData>
  <sheetProtection password="FA9C" sheet="1" objects="1" scenarios="1" formatColumns="0" formatRows="0"/>
  <mergeCells count="28">
    <mergeCell ref="C44:D44"/>
    <mergeCell ref="C42:D42"/>
    <mergeCell ref="C43:D43"/>
    <mergeCell ref="C33:D33"/>
    <mergeCell ref="C34:D34"/>
    <mergeCell ref="C41:D41"/>
    <mergeCell ref="C35:D35"/>
    <mergeCell ref="C36:D36"/>
    <mergeCell ref="C37:D37"/>
    <mergeCell ref="C39:E39"/>
    <mergeCell ref="C40:D40"/>
    <mergeCell ref="E33:F33"/>
    <mergeCell ref="E34:F34"/>
    <mergeCell ref="I3:K3"/>
    <mergeCell ref="C31:D31"/>
    <mergeCell ref="C32:D32"/>
    <mergeCell ref="B4:G4"/>
    <mergeCell ref="C30:E30"/>
    <mergeCell ref="E31:F31"/>
    <mergeCell ref="E32:F32"/>
    <mergeCell ref="E41:F41"/>
    <mergeCell ref="E42:F42"/>
    <mergeCell ref="E43:F43"/>
    <mergeCell ref="E44:F44"/>
    <mergeCell ref="E35:F35"/>
    <mergeCell ref="E36:F36"/>
    <mergeCell ref="E37:F37"/>
    <mergeCell ref="E40:F40"/>
  </mergeCells>
  <hyperlinks>
    <hyperlink ref="E37" r:id="rId1" display="http://eias.ru/?page=show_distrs"/>
    <hyperlink ref="E43" r:id="rId2" display="http://eias.ru/"/>
  </hyperlinks>
  <printOptions/>
  <pageMargins left="0.75" right="0.75" top="1" bottom="1" header="0.5" footer="0.5"/>
  <pageSetup horizontalDpi="600" verticalDpi="600" orientation="portrait" paperSize="9" r:id="rId7"/>
  <drawing r:id="rId6"/>
  <legacyDrawing r:id="rId5"/>
  <oleObjects>
    <oleObject progId="Word.Document.8" shapeId="971524" r:id="rId3"/>
    <oleObject progId="Word.Document.8" shapeId="1111702" r:id="rId4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et_uni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2" customWidth="1"/>
    <col min="2" max="2" width="21.140625" style="2" bestFit="1" customWidth="1"/>
    <col min="3" max="16384" width="9.140625" style="22" customWidth="1"/>
  </cols>
  <sheetData>
    <row r="1" spans="1:2" ht="30" customHeight="1">
      <c r="A1" s="114" t="s">
        <v>1219</v>
      </c>
      <c r="B1" s="114" t="s">
        <v>1220</v>
      </c>
    </row>
    <row r="2" spans="1:2" ht="11.25">
      <c r="A2" t="s">
        <v>1221</v>
      </c>
      <c r="B2" t="s">
        <v>1227</v>
      </c>
    </row>
    <row r="3" spans="1:2" ht="11.25">
      <c r="A3" t="s">
        <v>1231</v>
      </c>
      <c r="B3" t="s">
        <v>1306</v>
      </c>
    </row>
    <row r="4" spans="1:2" ht="11.25">
      <c r="A4" t="s">
        <v>1273</v>
      </c>
      <c r="B4" t="s">
        <v>1222</v>
      </c>
    </row>
    <row r="5" spans="1:2" ht="11.25">
      <c r="A5" t="s">
        <v>1250</v>
      </c>
      <c r="B5" t="s">
        <v>1228</v>
      </c>
    </row>
    <row r="6" spans="1:2" ht="11.25">
      <c r="A6" t="s">
        <v>1304</v>
      </c>
      <c r="B6" t="s">
        <v>1226</v>
      </c>
    </row>
    <row r="7" spans="1:2" ht="11.25">
      <c r="A7" t="s">
        <v>1305</v>
      </c>
      <c r="B7" t="s">
        <v>1225</v>
      </c>
    </row>
    <row r="8" spans="1:2" ht="11.25">
      <c r="A8" t="s">
        <v>1252</v>
      </c>
      <c r="B8" t="s">
        <v>1229</v>
      </c>
    </row>
    <row r="9" spans="1:2" ht="11.25">
      <c r="A9" t="s">
        <v>1223</v>
      </c>
      <c r="B9" t="s">
        <v>1230</v>
      </c>
    </row>
    <row r="10" ht="11.25">
      <c r="B10" s="2" t="s">
        <v>1224</v>
      </c>
    </row>
    <row r="11" ht="11.25">
      <c r="B11" s="2" t="s">
        <v>1232</v>
      </c>
    </row>
    <row r="12" ht="11.25">
      <c r="B12" s="2" t="s">
        <v>1251</v>
      </c>
    </row>
    <row r="13" ht="11.25">
      <c r="B13" s="2" t="s">
        <v>1276</v>
      </c>
    </row>
    <row r="14" ht="11.25">
      <c r="B14" s="2" t="s">
        <v>1277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8" ht="11.25">
      <c r="A1" s="1" t="s">
        <v>1085</v>
      </c>
      <c r="B1" s="1" t="s">
        <v>1246</v>
      </c>
      <c r="C1" s="1" t="s">
        <v>1247</v>
      </c>
      <c r="D1" s="1" t="s">
        <v>1081</v>
      </c>
      <c r="E1" s="1" t="s">
        <v>1082</v>
      </c>
      <c r="F1" s="1" t="s">
        <v>1090</v>
      </c>
      <c r="G1" s="1" t="s">
        <v>1083</v>
      </c>
      <c r="H1" s="1" t="s">
        <v>1084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E43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5" ht="11.25">
      <c r="A1" s="1" t="s">
        <v>1246</v>
      </c>
      <c r="B1" s="1" t="s">
        <v>1247</v>
      </c>
      <c r="C1" s="1" t="s">
        <v>1248</v>
      </c>
      <c r="D1" s="1" t="s">
        <v>1246</v>
      </c>
      <c r="E1" s="1" t="s">
        <v>1249</v>
      </c>
    </row>
    <row r="2" spans="1:5" ht="11.25">
      <c r="A2" s="1" t="s">
        <v>1339</v>
      </c>
      <c r="B2" s="1" t="s">
        <v>1339</v>
      </c>
      <c r="C2" s="1" t="s">
        <v>1340</v>
      </c>
      <c r="D2" s="1" t="s">
        <v>1339</v>
      </c>
      <c r="E2" s="1" t="s">
        <v>498</v>
      </c>
    </row>
    <row r="3" spans="1:5" ht="11.25">
      <c r="A3" s="1" t="s">
        <v>1339</v>
      </c>
      <c r="B3" s="1" t="s">
        <v>1341</v>
      </c>
      <c r="C3" s="1" t="s">
        <v>1342</v>
      </c>
      <c r="D3" s="1" t="s">
        <v>1367</v>
      </c>
      <c r="E3" s="1" t="s">
        <v>499</v>
      </c>
    </row>
    <row r="4" spans="1:5" ht="11.25">
      <c r="A4" s="1" t="s">
        <v>1339</v>
      </c>
      <c r="B4" s="1" t="s">
        <v>1343</v>
      </c>
      <c r="C4" s="1" t="s">
        <v>1344</v>
      </c>
      <c r="D4" s="1" t="s">
        <v>1395</v>
      </c>
      <c r="E4" s="1" t="s">
        <v>500</v>
      </c>
    </row>
    <row r="5" spans="1:5" ht="11.25">
      <c r="A5" s="1" t="s">
        <v>1339</v>
      </c>
      <c r="B5" s="1" t="s">
        <v>1345</v>
      </c>
      <c r="C5" s="1" t="s">
        <v>1346</v>
      </c>
      <c r="D5" s="1" t="s">
        <v>1411</v>
      </c>
      <c r="E5" s="1" t="s">
        <v>501</v>
      </c>
    </row>
    <row r="6" spans="1:5" ht="11.25">
      <c r="A6" s="1" t="s">
        <v>1339</v>
      </c>
      <c r="B6" s="1" t="s">
        <v>1347</v>
      </c>
      <c r="C6" s="1" t="s">
        <v>1348</v>
      </c>
      <c r="D6" s="1" t="s">
        <v>1429</v>
      </c>
      <c r="E6" s="1" t="s">
        <v>502</v>
      </c>
    </row>
    <row r="7" spans="1:5" ht="11.25">
      <c r="A7" s="1" t="s">
        <v>1339</v>
      </c>
      <c r="B7" s="1" t="s">
        <v>1349</v>
      </c>
      <c r="C7" s="1" t="s">
        <v>1350</v>
      </c>
      <c r="D7" s="1" t="s">
        <v>1443</v>
      </c>
      <c r="E7" s="1" t="s">
        <v>503</v>
      </c>
    </row>
    <row r="8" spans="1:5" ht="11.25">
      <c r="A8" s="1" t="s">
        <v>1339</v>
      </c>
      <c r="B8" s="1" t="s">
        <v>1351</v>
      </c>
      <c r="C8" s="1" t="s">
        <v>1352</v>
      </c>
      <c r="D8" s="1" t="s">
        <v>1454</v>
      </c>
      <c r="E8" s="1" t="s">
        <v>504</v>
      </c>
    </row>
    <row r="9" spans="1:5" ht="11.25">
      <c r="A9" s="1" t="s">
        <v>1339</v>
      </c>
      <c r="B9" s="1" t="s">
        <v>1353</v>
      </c>
      <c r="C9" s="1" t="s">
        <v>1354</v>
      </c>
      <c r="D9" s="1" t="s">
        <v>1468</v>
      </c>
      <c r="E9" s="1" t="s">
        <v>505</v>
      </c>
    </row>
    <row r="10" spans="1:5" ht="11.25">
      <c r="A10" s="1" t="s">
        <v>1339</v>
      </c>
      <c r="B10" s="1" t="s">
        <v>1355</v>
      </c>
      <c r="C10" s="1" t="s">
        <v>1356</v>
      </c>
      <c r="D10" s="1" t="s">
        <v>1482</v>
      </c>
      <c r="E10" s="1" t="s">
        <v>506</v>
      </c>
    </row>
    <row r="11" spans="1:5" ht="11.25">
      <c r="A11" s="1" t="s">
        <v>1339</v>
      </c>
      <c r="B11" s="1" t="s">
        <v>1357</v>
      </c>
      <c r="C11" s="1" t="s">
        <v>1358</v>
      </c>
      <c r="D11" s="1" t="s">
        <v>1496</v>
      </c>
      <c r="E11" s="1" t="s">
        <v>507</v>
      </c>
    </row>
    <row r="12" spans="1:5" ht="11.25">
      <c r="A12" s="1" t="s">
        <v>1339</v>
      </c>
      <c r="B12" s="1" t="s">
        <v>1359</v>
      </c>
      <c r="C12" s="1" t="s">
        <v>1360</v>
      </c>
      <c r="D12" s="1" t="s">
        <v>1510</v>
      </c>
      <c r="E12" s="1" t="s">
        <v>508</v>
      </c>
    </row>
    <row r="13" spans="1:5" ht="11.25">
      <c r="A13" s="1" t="s">
        <v>1339</v>
      </c>
      <c r="B13" s="1" t="s">
        <v>1361</v>
      </c>
      <c r="C13" s="1" t="s">
        <v>1362</v>
      </c>
      <c r="D13" s="1" t="s">
        <v>1530</v>
      </c>
      <c r="E13" s="1" t="s">
        <v>509</v>
      </c>
    </row>
    <row r="14" spans="1:5" ht="11.25">
      <c r="A14" s="1" t="s">
        <v>1339</v>
      </c>
      <c r="B14" s="1" t="s">
        <v>1363</v>
      </c>
      <c r="C14" s="1" t="s">
        <v>1364</v>
      </c>
      <c r="D14" s="1" t="s">
        <v>1550</v>
      </c>
      <c r="E14" s="1" t="s">
        <v>510</v>
      </c>
    </row>
    <row r="15" spans="1:5" ht="11.25">
      <c r="A15" s="1" t="s">
        <v>1339</v>
      </c>
      <c r="B15" s="1" t="s">
        <v>1365</v>
      </c>
      <c r="C15" s="1" t="s">
        <v>1366</v>
      </c>
      <c r="D15" s="1" t="s">
        <v>1574</v>
      </c>
      <c r="E15" s="1" t="s">
        <v>511</v>
      </c>
    </row>
    <row r="16" spans="1:5" ht="11.25">
      <c r="A16" s="1" t="s">
        <v>1367</v>
      </c>
      <c r="B16" s="1" t="s">
        <v>1369</v>
      </c>
      <c r="C16" s="1" t="s">
        <v>1370</v>
      </c>
      <c r="D16" s="1" t="s">
        <v>1597</v>
      </c>
      <c r="E16" s="1" t="s">
        <v>512</v>
      </c>
    </row>
    <row r="17" spans="1:5" ht="11.25">
      <c r="A17" s="1" t="s">
        <v>1367</v>
      </c>
      <c r="B17" s="1" t="s">
        <v>1367</v>
      </c>
      <c r="C17" s="1" t="s">
        <v>1368</v>
      </c>
      <c r="D17" s="1" t="s">
        <v>1620</v>
      </c>
      <c r="E17" s="1" t="s">
        <v>513</v>
      </c>
    </row>
    <row r="18" spans="1:5" ht="11.25">
      <c r="A18" s="1" t="s">
        <v>1367</v>
      </c>
      <c r="B18" s="1" t="s">
        <v>1371</v>
      </c>
      <c r="C18" s="1" t="s">
        <v>1372</v>
      </c>
      <c r="D18" s="1" t="s">
        <v>1634</v>
      </c>
      <c r="E18" s="1" t="s">
        <v>514</v>
      </c>
    </row>
    <row r="19" spans="1:5" ht="11.25">
      <c r="A19" s="1" t="s">
        <v>1367</v>
      </c>
      <c r="B19" s="1" t="s">
        <v>1373</v>
      </c>
      <c r="C19" s="1" t="s">
        <v>1374</v>
      </c>
      <c r="D19" s="1" t="s">
        <v>1636</v>
      </c>
      <c r="E19" s="1" t="s">
        <v>515</v>
      </c>
    </row>
    <row r="20" spans="1:5" ht="11.25">
      <c r="A20" s="1" t="s">
        <v>1367</v>
      </c>
      <c r="B20" s="1" t="s">
        <v>1375</v>
      </c>
      <c r="C20" s="1" t="s">
        <v>1376</v>
      </c>
      <c r="D20" s="1" t="s">
        <v>1638</v>
      </c>
      <c r="E20" s="1" t="s">
        <v>516</v>
      </c>
    </row>
    <row r="21" spans="1:5" ht="11.25">
      <c r="A21" s="1" t="s">
        <v>1367</v>
      </c>
      <c r="B21" s="1" t="s">
        <v>1377</v>
      </c>
      <c r="C21" s="1" t="s">
        <v>1378</v>
      </c>
      <c r="D21" s="1" t="s">
        <v>1640</v>
      </c>
      <c r="E21" s="1" t="s">
        <v>517</v>
      </c>
    </row>
    <row r="22" spans="1:5" ht="11.25">
      <c r="A22" s="1" t="s">
        <v>1367</v>
      </c>
      <c r="B22" s="1" t="s">
        <v>1379</v>
      </c>
      <c r="C22" s="1" t="s">
        <v>1380</v>
      </c>
      <c r="D22" s="1" t="s">
        <v>1666</v>
      </c>
      <c r="E22" s="1" t="s">
        <v>518</v>
      </c>
    </row>
    <row r="23" spans="1:5" ht="11.25">
      <c r="A23" s="1" t="s">
        <v>1367</v>
      </c>
      <c r="B23" s="1" t="s">
        <v>1381</v>
      </c>
      <c r="C23" s="1" t="s">
        <v>1382</v>
      </c>
      <c r="D23" s="1" t="s">
        <v>0</v>
      </c>
      <c r="E23" s="1" t="s">
        <v>519</v>
      </c>
    </row>
    <row r="24" spans="1:5" ht="11.25">
      <c r="A24" s="1" t="s">
        <v>1367</v>
      </c>
      <c r="B24" s="1" t="s">
        <v>1383</v>
      </c>
      <c r="C24" s="1" t="s">
        <v>1384</v>
      </c>
      <c r="D24" s="1" t="s">
        <v>13</v>
      </c>
      <c r="E24" s="1" t="s">
        <v>520</v>
      </c>
    </row>
    <row r="25" spans="1:5" ht="11.25">
      <c r="A25" s="1" t="s">
        <v>1367</v>
      </c>
      <c r="B25" s="1" t="s">
        <v>1385</v>
      </c>
      <c r="C25" s="1" t="s">
        <v>1386</v>
      </c>
      <c r="D25" s="1" t="s">
        <v>25</v>
      </c>
      <c r="E25" s="1" t="s">
        <v>521</v>
      </c>
    </row>
    <row r="26" spans="1:5" ht="11.25">
      <c r="A26" s="1" t="s">
        <v>1367</v>
      </c>
      <c r="B26" s="1" t="s">
        <v>1387</v>
      </c>
      <c r="C26" s="1" t="s">
        <v>1388</v>
      </c>
      <c r="D26" s="1" t="s">
        <v>39</v>
      </c>
      <c r="E26" s="1" t="s">
        <v>522</v>
      </c>
    </row>
    <row r="27" spans="1:5" ht="11.25">
      <c r="A27" s="1" t="s">
        <v>1367</v>
      </c>
      <c r="B27" s="1" t="s">
        <v>1389</v>
      </c>
      <c r="C27" s="1" t="s">
        <v>1390</v>
      </c>
      <c r="D27" s="1" t="s">
        <v>53</v>
      </c>
      <c r="E27" s="1" t="s">
        <v>523</v>
      </c>
    </row>
    <row r="28" spans="1:5" ht="11.25">
      <c r="A28" s="1" t="s">
        <v>1367</v>
      </c>
      <c r="B28" s="1" t="s">
        <v>1391</v>
      </c>
      <c r="C28" s="1" t="s">
        <v>1392</v>
      </c>
      <c r="D28" s="1" t="s">
        <v>79</v>
      </c>
      <c r="E28" s="1" t="s">
        <v>524</v>
      </c>
    </row>
    <row r="29" spans="1:5" ht="11.25">
      <c r="A29" s="1" t="s">
        <v>1367</v>
      </c>
      <c r="B29" s="1" t="s">
        <v>1393</v>
      </c>
      <c r="C29" s="1" t="s">
        <v>1394</v>
      </c>
      <c r="D29" s="1" t="s">
        <v>108</v>
      </c>
      <c r="E29" s="1" t="s">
        <v>525</v>
      </c>
    </row>
    <row r="30" spans="1:5" ht="11.25">
      <c r="A30" s="1" t="s">
        <v>1395</v>
      </c>
      <c r="B30" s="1" t="s">
        <v>1395</v>
      </c>
      <c r="C30" s="1" t="s">
        <v>1396</v>
      </c>
      <c r="D30" s="1" t="s">
        <v>124</v>
      </c>
      <c r="E30" s="1" t="s">
        <v>526</v>
      </c>
    </row>
    <row r="31" spans="1:5" ht="11.25">
      <c r="A31" s="1" t="s">
        <v>1395</v>
      </c>
      <c r="B31" s="1" t="s">
        <v>1397</v>
      </c>
      <c r="C31" s="1" t="s">
        <v>1398</v>
      </c>
      <c r="D31" s="1" t="s">
        <v>141</v>
      </c>
      <c r="E31" s="1" t="s">
        <v>527</v>
      </c>
    </row>
    <row r="32" spans="1:5" ht="11.25">
      <c r="A32" s="1" t="s">
        <v>1395</v>
      </c>
      <c r="B32" s="1" t="s">
        <v>1399</v>
      </c>
      <c r="C32" s="1" t="s">
        <v>1400</v>
      </c>
      <c r="D32" s="1" t="s">
        <v>161</v>
      </c>
      <c r="E32" s="1" t="s">
        <v>528</v>
      </c>
    </row>
    <row r="33" spans="1:5" ht="11.25">
      <c r="A33" s="1" t="s">
        <v>1395</v>
      </c>
      <c r="B33" s="1" t="s">
        <v>1401</v>
      </c>
      <c r="C33" s="1" t="s">
        <v>1402</v>
      </c>
      <c r="D33" s="1" t="s">
        <v>173</v>
      </c>
      <c r="E33" s="1" t="s">
        <v>529</v>
      </c>
    </row>
    <row r="34" spans="1:5" ht="11.25">
      <c r="A34" s="1" t="s">
        <v>1395</v>
      </c>
      <c r="B34" s="1" t="s">
        <v>1403</v>
      </c>
      <c r="C34" s="1" t="s">
        <v>1404</v>
      </c>
      <c r="D34" s="1" t="s">
        <v>195</v>
      </c>
      <c r="E34" s="1" t="s">
        <v>530</v>
      </c>
    </row>
    <row r="35" spans="1:5" ht="11.25">
      <c r="A35" s="1" t="s">
        <v>1395</v>
      </c>
      <c r="B35" s="1" t="s">
        <v>1405</v>
      </c>
      <c r="C35" s="1" t="s">
        <v>1406</v>
      </c>
      <c r="D35" s="1" t="s">
        <v>205</v>
      </c>
      <c r="E35" s="1" t="s">
        <v>531</v>
      </c>
    </row>
    <row r="36" spans="1:5" ht="11.25">
      <c r="A36" s="1" t="s">
        <v>1395</v>
      </c>
      <c r="B36" s="1" t="s">
        <v>1407</v>
      </c>
      <c r="C36" s="1" t="s">
        <v>1408</v>
      </c>
      <c r="D36" s="1" t="s">
        <v>223</v>
      </c>
      <c r="E36" s="1" t="s">
        <v>532</v>
      </c>
    </row>
    <row r="37" spans="1:5" ht="11.25">
      <c r="A37" s="1" t="s">
        <v>1395</v>
      </c>
      <c r="B37" s="1" t="s">
        <v>1409</v>
      </c>
      <c r="C37" s="1" t="s">
        <v>1410</v>
      </c>
      <c r="D37" s="1" t="s">
        <v>247</v>
      </c>
      <c r="E37" s="1" t="s">
        <v>533</v>
      </c>
    </row>
    <row r="38" spans="1:5" ht="11.25">
      <c r="A38" s="1" t="s">
        <v>1411</v>
      </c>
      <c r="B38" s="1" t="s">
        <v>1413</v>
      </c>
      <c r="C38" s="1" t="s">
        <v>1414</v>
      </c>
      <c r="D38" s="1" t="s">
        <v>266</v>
      </c>
      <c r="E38" s="1" t="s">
        <v>534</v>
      </c>
    </row>
    <row r="39" spans="1:5" ht="11.25">
      <c r="A39" s="1" t="s">
        <v>1411</v>
      </c>
      <c r="B39" s="1" t="s">
        <v>1411</v>
      </c>
      <c r="C39" s="1" t="s">
        <v>1412</v>
      </c>
      <c r="D39" s="1" t="s">
        <v>288</v>
      </c>
      <c r="E39" s="1" t="s">
        <v>535</v>
      </c>
    </row>
    <row r="40" spans="1:5" ht="11.25">
      <c r="A40" s="1" t="s">
        <v>1411</v>
      </c>
      <c r="B40" s="1" t="s">
        <v>1415</v>
      </c>
      <c r="C40" s="1" t="s">
        <v>1416</v>
      </c>
      <c r="D40" s="1" t="s">
        <v>303</v>
      </c>
      <c r="E40" s="1" t="s">
        <v>536</v>
      </c>
    </row>
    <row r="41" spans="1:5" ht="11.25">
      <c r="A41" s="1" t="s">
        <v>1411</v>
      </c>
      <c r="B41" s="1" t="s">
        <v>1417</v>
      </c>
      <c r="C41" s="1" t="s">
        <v>1418</v>
      </c>
      <c r="D41" s="1" t="s">
        <v>313</v>
      </c>
      <c r="E41" s="1" t="s">
        <v>537</v>
      </c>
    </row>
    <row r="42" spans="1:5" ht="11.25">
      <c r="A42" s="1" t="s">
        <v>1411</v>
      </c>
      <c r="B42" s="1" t="s">
        <v>1419</v>
      </c>
      <c r="C42" s="1" t="s">
        <v>1420</v>
      </c>
      <c r="D42" s="1" t="s">
        <v>333</v>
      </c>
      <c r="E42" s="1" t="s">
        <v>538</v>
      </c>
    </row>
    <row r="43" spans="1:5" ht="11.25">
      <c r="A43" s="1" t="s">
        <v>1411</v>
      </c>
      <c r="B43" s="1" t="s">
        <v>1421</v>
      </c>
      <c r="C43" s="1" t="s">
        <v>1422</v>
      </c>
      <c r="D43" s="1" t="s">
        <v>348</v>
      </c>
      <c r="E43" s="1" t="s">
        <v>539</v>
      </c>
    </row>
    <row r="44" spans="1:5" ht="11.25">
      <c r="A44" s="1" t="s">
        <v>1411</v>
      </c>
      <c r="B44" s="1" t="s">
        <v>1423</v>
      </c>
      <c r="C44" s="1" t="s">
        <v>1424</v>
      </c>
      <c r="D44" s="1" t="s">
        <v>360</v>
      </c>
      <c r="E44" s="1" t="s">
        <v>540</v>
      </c>
    </row>
    <row r="45" spans="1:5" ht="11.25">
      <c r="A45" s="1" t="s">
        <v>1411</v>
      </c>
      <c r="B45" s="1" t="s">
        <v>1425</v>
      </c>
      <c r="C45" s="1" t="s">
        <v>1426</v>
      </c>
      <c r="D45" s="1" t="s">
        <v>380</v>
      </c>
      <c r="E45" s="1" t="s">
        <v>541</v>
      </c>
    </row>
    <row r="46" spans="1:5" ht="11.25">
      <c r="A46" s="1" t="s">
        <v>1411</v>
      </c>
      <c r="B46" s="1" t="s">
        <v>1427</v>
      </c>
      <c r="C46" s="1" t="s">
        <v>1428</v>
      </c>
      <c r="D46" s="1" t="s">
        <v>408</v>
      </c>
      <c r="E46" s="1" t="s">
        <v>542</v>
      </c>
    </row>
    <row r="47" spans="1:5" ht="11.25">
      <c r="A47" s="1" t="s">
        <v>1429</v>
      </c>
      <c r="B47" s="1" t="s">
        <v>1429</v>
      </c>
      <c r="C47" s="1" t="s">
        <v>1430</v>
      </c>
      <c r="D47" s="1" t="s">
        <v>428</v>
      </c>
      <c r="E47" s="1" t="s">
        <v>543</v>
      </c>
    </row>
    <row r="48" spans="1:5" ht="11.25">
      <c r="A48" s="1" t="s">
        <v>1429</v>
      </c>
      <c r="B48" s="1" t="s">
        <v>1431</v>
      </c>
      <c r="C48" s="1" t="s">
        <v>1432</v>
      </c>
      <c r="D48" s="1" t="s">
        <v>446</v>
      </c>
      <c r="E48" s="1" t="s">
        <v>544</v>
      </c>
    </row>
    <row r="49" spans="1:5" ht="11.25">
      <c r="A49" s="1" t="s">
        <v>1429</v>
      </c>
      <c r="B49" s="1" t="s">
        <v>1433</v>
      </c>
      <c r="C49" s="1" t="s">
        <v>1434</v>
      </c>
      <c r="D49" s="1" t="s">
        <v>470</v>
      </c>
      <c r="E49" s="1" t="s">
        <v>545</v>
      </c>
    </row>
    <row r="50" spans="1:5" ht="11.25">
      <c r="A50" s="1" t="s">
        <v>1429</v>
      </c>
      <c r="B50" s="1" t="s">
        <v>1435</v>
      </c>
      <c r="C50" s="1" t="s">
        <v>1436</v>
      </c>
      <c r="D50" s="1" t="s">
        <v>487</v>
      </c>
      <c r="E50" s="1" t="s">
        <v>546</v>
      </c>
    </row>
    <row r="51" spans="1:5" ht="11.25">
      <c r="A51" s="1" t="s">
        <v>1429</v>
      </c>
      <c r="B51" s="1" t="s">
        <v>1437</v>
      </c>
      <c r="C51" s="1" t="s">
        <v>1438</v>
      </c>
      <c r="D51" s="1" t="s">
        <v>491</v>
      </c>
      <c r="E51" s="1" t="s">
        <v>547</v>
      </c>
    </row>
    <row r="52" spans="1:5" ht="11.25">
      <c r="A52" s="1" t="s">
        <v>1429</v>
      </c>
      <c r="B52" s="1" t="s">
        <v>1439</v>
      </c>
      <c r="C52" s="1" t="s">
        <v>1440</v>
      </c>
      <c r="D52" s="1" t="s">
        <v>493</v>
      </c>
      <c r="E52" s="1" t="s">
        <v>548</v>
      </c>
    </row>
    <row r="53" spans="1:5" ht="11.25">
      <c r="A53" s="1" t="s">
        <v>1429</v>
      </c>
      <c r="B53" s="1" t="s">
        <v>1441</v>
      </c>
      <c r="C53" s="1" t="s">
        <v>1442</v>
      </c>
      <c r="D53" s="1" t="s">
        <v>496</v>
      </c>
      <c r="E53" s="1" t="s">
        <v>549</v>
      </c>
    </row>
    <row r="54" spans="1:3" ht="11.25">
      <c r="A54" s="1" t="s">
        <v>1443</v>
      </c>
      <c r="B54" s="1" t="s">
        <v>1443</v>
      </c>
      <c r="C54" s="1" t="s">
        <v>1444</v>
      </c>
    </row>
    <row r="55" spans="1:3" ht="11.25">
      <c r="A55" s="1" t="s">
        <v>1443</v>
      </c>
      <c r="B55" s="1" t="s">
        <v>1446</v>
      </c>
      <c r="C55" s="1" t="s">
        <v>1447</v>
      </c>
    </row>
    <row r="56" spans="1:3" ht="11.25">
      <c r="A56" s="1" t="s">
        <v>1443</v>
      </c>
      <c r="B56" s="1" t="s">
        <v>1448</v>
      </c>
      <c r="C56" s="1" t="s">
        <v>1449</v>
      </c>
    </row>
    <row r="57" spans="1:3" ht="11.25">
      <c r="A57" s="1" t="s">
        <v>1443</v>
      </c>
      <c r="B57" s="1" t="s">
        <v>1450</v>
      </c>
      <c r="C57" s="1" t="s">
        <v>1451</v>
      </c>
    </row>
    <row r="58" spans="1:3" ht="11.25">
      <c r="A58" s="1" t="s">
        <v>1443</v>
      </c>
      <c r="B58" s="1" t="s">
        <v>1452</v>
      </c>
      <c r="C58" s="1" t="s">
        <v>1453</v>
      </c>
    </row>
    <row r="59" spans="1:3" ht="11.25">
      <c r="A59" s="1" t="s">
        <v>1454</v>
      </c>
      <c r="B59" s="1" t="s">
        <v>1456</v>
      </c>
      <c r="C59" s="1" t="s">
        <v>1457</v>
      </c>
    </row>
    <row r="60" spans="1:3" ht="11.25">
      <c r="A60" s="1" t="s">
        <v>1454</v>
      </c>
      <c r="B60" s="1" t="s">
        <v>1454</v>
      </c>
      <c r="C60" s="1" t="s">
        <v>1455</v>
      </c>
    </row>
    <row r="61" spans="1:3" ht="11.25">
      <c r="A61" s="1" t="s">
        <v>1454</v>
      </c>
      <c r="B61" s="1" t="s">
        <v>1458</v>
      </c>
      <c r="C61" s="1" t="s">
        <v>1459</v>
      </c>
    </row>
    <row r="62" spans="1:3" ht="11.25">
      <c r="A62" s="1" t="s">
        <v>1454</v>
      </c>
      <c r="B62" s="1" t="s">
        <v>1460</v>
      </c>
      <c r="C62" s="1" t="s">
        <v>1461</v>
      </c>
    </row>
    <row r="63" spans="1:3" ht="11.25">
      <c r="A63" s="1" t="s">
        <v>1454</v>
      </c>
      <c r="B63" s="1" t="s">
        <v>1462</v>
      </c>
      <c r="C63" s="1" t="s">
        <v>1463</v>
      </c>
    </row>
    <row r="64" spans="1:3" ht="11.25">
      <c r="A64" s="1" t="s">
        <v>1454</v>
      </c>
      <c r="B64" s="1" t="s">
        <v>1464</v>
      </c>
      <c r="C64" s="1" t="s">
        <v>1465</v>
      </c>
    </row>
    <row r="65" spans="1:3" ht="11.25">
      <c r="A65" s="1" t="s">
        <v>1454</v>
      </c>
      <c r="B65" s="1" t="s">
        <v>1466</v>
      </c>
      <c r="C65" s="1" t="s">
        <v>1467</v>
      </c>
    </row>
    <row r="66" spans="1:3" ht="11.25">
      <c r="A66" s="1" t="s">
        <v>1468</v>
      </c>
      <c r="B66" s="1" t="s">
        <v>1468</v>
      </c>
      <c r="C66" s="1" t="s">
        <v>1469</v>
      </c>
    </row>
    <row r="67" spans="1:3" ht="11.25">
      <c r="A67" s="1" t="s">
        <v>1468</v>
      </c>
      <c r="B67" s="1" t="s">
        <v>1470</v>
      </c>
      <c r="C67" s="1" t="s">
        <v>1471</v>
      </c>
    </row>
    <row r="68" spans="1:3" ht="11.25">
      <c r="A68" s="1" t="s">
        <v>1468</v>
      </c>
      <c r="B68" s="1" t="s">
        <v>1472</v>
      </c>
      <c r="C68" s="1" t="s">
        <v>1473</v>
      </c>
    </row>
    <row r="69" spans="1:3" ht="11.25">
      <c r="A69" s="1" t="s">
        <v>1468</v>
      </c>
      <c r="B69" s="1" t="s">
        <v>1474</v>
      </c>
      <c r="C69" s="1" t="s">
        <v>1475</v>
      </c>
    </row>
    <row r="70" spans="1:3" ht="11.25">
      <c r="A70" s="1" t="s">
        <v>1468</v>
      </c>
      <c r="B70" s="1" t="s">
        <v>1476</v>
      </c>
      <c r="C70" s="1" t="s">
        <v>1477</v>
      </c>
    </row>
    <row r="71" spans="1:3" ht="11.25">
      <c r="A71" s="1" t="s">
        <v>1468</v>
      </c>
      <c r="B71" s="1" t="s">
        <v>1478</v>
      </c>
      <c r="C71" s="1" t="s">
        <v>1479</v>
      </c>
    </row>
    <row r="72" spans="1:3" ht="11.25">
      <c r="A72" s="1" t="s">
        <v>1468</v>
      </c>
      <c r="B72" s="1" t="s">
        <v>1480</v>
      </c>
      <c r="C72" s="1" t="s">
        <v>1481</v>
      </c>
    </row>
    <row r="73" spans="1:3" ht="11.25">
      <c r="A73" s="1" t="s">
        <v>1482</v>
      </c>
      <c r="B73" s="1" t="s">
        <v>1484</v>
      </c>
      <c r="C73" s="1" t="s">
        <v>1485</v>
      </c>
    </row>
    <row r="74" spans="1:3" ht="11.25">
      <c r="A74" s="1" t="s">
        <v>1482</v>
      </c>
      <c r="B74" s="1" t="s">
        <v>1482</v>
      </c>
      <c r="C74" s="1" t="s">
        <v>1483</v>
      </c>
    </row>
    <row r="75" spans="1:3" ht="11.25">
      <c r="A75" s="1" t="s">
        <v>1482</v>
      </c>
      <c r="B75" s="1" t="s">
        <v>1486</v>
      </c>
      <c r="C75" s="1" t="s">
        <v>1487</v>
      </c>
    </row>
    <row r="76" spans="1:3" ht="11.25">
      <c r="A76" s="1" t="s">
        <v>1482</v>
      </c>
      <c r="B76" s="1" t="s">
        <v>1488</v>
      </c>
      <c r="C76" s="1" t="s">
        <v>1489</v>
      </c>
    </row>
    <row r="77" spans="1:3" ht="11.25">
      <c r="A77" s="1" t="s">
        <v>1482</v>
      </c>
      <c r="B77" s="1" t="s">
        <v>1490</v>
      </c>
      <c r="C77" s="1" t="s">
        <v>1491</v>
      </c>
    </row>
    <row r="78" spans="1:3" ht="11.25">
      <c r="A78" s="1" t="s">
        <v>1482</v>
      </c>
      <c r="B78" s="1" t="s">
        <v>1492</v>
      </c>
      <c r="C78" s="1" t="s">
        <v>1493</v>
      </c>
    </row>
    <row r="79" spans="1:3" ht="11.25">
      <c r="A79" s="1" t="s">
        <v>1482</v>
      </c>
      <c r="B79" s="1" t="s">
        <v>1494</v>
      </c>
      <c r="C79" s="1" t="s">
        <v>1495</v>
      </c>
    </row>
    <row r="80" spans="1:3" ht="11.25">
      <c r="A80" s="1" t="s">
        <v>1496</v>
      </c>
      <c r="B80" s="1" t="s">
        <v>1498</v>
      </c>
      <c r="C80" s="1" t="s">
        <v>1499</v>
      </c>
    </row>
    <row r="81" spans="1:3" ht="11.25">
      <c r="A81" s="1" t="s">
        <v>1496</v>
      </c>
      <c r="B81" s="1" t="s">
        <v>1496</v>
      </c>
      <c r="C81" s="1" t="s">
        <v>1497</v>
      </c>
    </row>
    <row r="82" spans="1:3" ht="11.25">
      <c r="A82" s="1" t="s">
        <v>1496</v>
      </c>
      <c r="B82" s="1" t="s">
        <v>1500</v>
      </c>
      <c r="C82" s="1" t="s">
        <v>1501</v>
      </c>
    </row>
    <row r="83" spans="1:3" ht="11.25">
      <c r="A83" s="1" t="s">
        <v>1496</v>
      </c>
      <c r="B83" s="1" t="s">
        <v>1502</v>
      </c>
      <c r="C83" s="1" t="s">
        <v>1503</v>
      </c>
    </row>
    <row r="84" spans="1:3" ht="11.25">
      <c r="A84" s="1" t="s">
        <v>1496</v>
      </c>
      <c r="B84" s="1" t="s">
        <v>1504</v>
      </c>
      <c r="C84" s="1" t="s">
        <v>1505</v>
      </c>
    </row>
    <row r="85" spans="1:3" ht="11.25">
      <c r="A85" s="1" t="s">
        <v>1496</v>
      </c>
      <c r="B85" s="1" t="s">
        <v>1506</v>
      </c>
      <c r="C85" s="1" t="s">
        <v>1507</v>
      </c>
    </row>
    <row r="86" spans="1:3" ht="11.25">
      <c r="A86" s="1" t="s">
        <v>1496</v>
      </c>
      <c r="B86" s="1" t="s">
        <v>1508</v>
      </c>
      <c r="C86" s="1" t="s">
        <v>1509</v>
      </c>
    </row>
    <row r="87" spans="1:3" ht="11.25">
      <c r="A87" s="1" t="s">
        <v>1510</v>
      </c>
      <c r="B87" s="1" t="s">
        <v>1510</v>
      </c>
      <c r="C87" s="1" t="s">
        <v>1511</v>
      </c>
    </row>
    <row r="88" spans="1:3" ht="11.25">
      <c r="A88" s="1" t="s">
        <v>1510</v>
      </c>
      <c r="B88" s="1" t="s">
        <v>1512</v>
      </c>
      <c r="C88" s="1" t="s">
        <v>1513</v>
      </c>
    </row>
    <row r="89" spans="1:3" ht="11.25">
      <c r="A89" s="1" t="s">
        <v>1510</v>
      </c>
      <c r="B89" s="1" t="s">
        <v>1514</v>
      </c>
      <c r="C89" s="1" t="s">
        <v>1515</v>
      </c>
    </row>
    <row r="90" spans="1:3" ht="11.25">
      <c r="A90" s="1" t="s">
        <v>1510</v>
      </c>
      <c r="B90" s="1" t="s">
        <v>1516</v>
      </c>
      <c r="C90" s="1" t="s">
        <v>1517</v>
      </c>
    </row>
    <row r="91" spans="1:3" ht="11.25">
      <c r="A91" s="1" t="s">
        <v>1510</v>
      </c>
      <c r="B91" s="1" t="s">
        <v>1518</v>
      </c>
      <c r="C91" s="1" t="s">
        <v>1519</v>
      </c>
    </row>
    <row r="92" spans="1:3" ht="11.25">
      <c r="A92" s="1" t="s">
        <v>1510</v>
      </c>
      <c r="B92" s="1" t="s">
        <v>1520</v>
      </c>
      <c r="C92" s="1" t="s">
        <v>1521</v>
      </c>
    </row>
    <row r="93" spans="1:3" ht="11.25">
      <c r="A93" s="1" t="s">
        <v>1510</v>
      </c>
      <c r="B93" s="1" t="s">
        <v>1522</v>
      </c>
      <c r="C93" s="1" t="s">
        <v>1523</v>
      </c>
    </row>
    <row r="94" spans="1:3" ht="11.25">
      <c r="A94" s="1" t="s">
        <v>1510</v>
      </c>
      <c r="B94" s="1" t="s">
        <v>1524</v>
      </c>
      <c r="C94" s="1" t="s">
        <v>1525</v>
      </c>
    </row>
    <row r="95" spans="1:3" ht="11.25">
      <c r="A95" s="1" t="s">
        <v>1510</v>
      </c>
      <c r="B95" s="1" t="s">
        <v>1526</v>
      </c>
      <c r="C95" s="1" t="s">
        <v>1527</v>
      </c>
    </row>
    <row r="96" spans="1:3" ht="11.25">
      <c r="A96" s="1" t="s">
        <v>1510</v>
      </c>
      <c r="B96" s="1" t="s">
        <v>1528</v>
      </c>
      <c r="C96" s="1" t="s">
        <v>1529</v>
      </c>
    </row>
    <row r="97" spans="1:3" ht="11.25">
      <c r="A97" s="1" t="s">
        <v>1530</v>
      </c>
      <c r="B97" s="1" t="s">
        <v>1532</v>
      </c>
      <c r="C97" s="1" t="s">
        <v>1533</v>
      </c>
    </row>
    <row r="98" spans="1:3" ht="11.25">
      <c r="A98" s="1" t="s">
        <v>1530</v>
      </c>
      <c r="B98" s="1" t="s">
        <v>1534</v>
      </c>
      <c r="C98" s="1" t="s">
        <v>1535</v>
      </c>
    </row>
    <row r="99" spans="1:3" ht="11.25">
      <c r="A99" s="1" t="s">
        <v>1530</v>
      </c>
      <c r="B99" s="1" t="s">
        <v>1536</v>
      </c>
      <c r="C99" s="1" t="s">
        <v>1537</v>
      </c>
    </row>
    <row r="100" spans="1:3" ht="11.25">
      <c r="A100" s="1" t="s">
        <v>1530</v>
      </c>
      <c r="B100" s="1" t="s">
        <v>1530</v>
      </c>
      <c r="C100" s="1" t="s">
        <v>1531</v>
      </c>
    </row>
    <row r="101" spans="1:3" ht="11.25">
      <c r="A101" s="1" t="s">
        <v>1530</v>
      </c>
      <c r="B101" s="1" t="s">
        <v>1538</v>
      </c>
      <c r="C101" s="1" t="s">
        <v>1539</v>
      </c>
    </row>
    <row r="102" spans="1:3" ht="11.25">
      <c r="A102" s="1" t="s">
        <v>1530</v>
      </c>
      <c r="B102" s="1" t="s">
        <v>1540</v>
      </c>
      <c r="C102" s="1" t="s">
        <v>1541</v>
      </c>
    </row>
    <row r="103" spans="1:3" ht="11.25">
      <c r="A103" s="1" t="s">
        <v>1530</v>
      </c>
      <c r="B103" s="1" t="s">
        <v>1542</v>
      </c>
      <c r="C103" s="1" t="s">
        <v>1543</v>
      </c>
    </row>
    <row r="104" spans="1:3" ht="11.25">
      <c r="A104" s="1" t="s">
        <v>1530</v>
      </c>
      <c r="B104" s="1" t="s">
        <v>1544</v>
      </c>
      <c r="C104" s="1" t="s">
        <v>1545</v>
      </c>
    </row>
    <row r="105" spans="1:3" ht="11.25">
      <c r="A105" s="1" t="s">
        <v>1530</v>
      </c>
      <c r="B105" s="1" t="s">
        <v>1546</v>
      </c>
      <c r="C105" s="1" t="s">
        <v>1547</v>
      </c>
    </row>
    <row r="106" spans="1:3" ht="11.25">
      <c r="A106" s="1" t="s">
        <v>1530</v>
      </c>
      <c r="B106" s="1" t="s">
        <v>1548</v>
      </c>
      <c r="C106" s="1" t="s">
        <v>1549</v>
      </c>
    </row>
    <row r="107" spans="1:3" ht="11.25">
      <c r="A107" s="1" t="s">
        <v>1550</v>
      </c>
      <c r="B107" s="1" t="s">
        <v>1550</v>
      </c>
      <c r="C107" s="1" t="s">
        <v>1551</v>
      </c>
    </row>
    <row r="108" spans="1:3" ht="11.25">
      <c r="A108" s="1" t="s">
        <v>1550</v>
      </c>
      <c r="B108" s="1" t="s">
        <v>1552</v>
      </c>
      <c r="C108" s="1" t="s">
        <v>1553</v>
      </c>
    </row>
    <row r="109" spans="1:3" ht="11.25">
      <c r="A109" s="1" t="s">
        <v>1550</v>
      </c>
      <c r="B109" s="1" t="s">
        <v>1554</v>
      </c>
      <c r="C109" s="1" t="s">
        <v>1555</v>
      </c>
    </row>
    <row r="110" spans="1:3" ht="11.25">
      <c r="A110" s="1" t="s">
        <v>1550</v>
      </c>
      <c r="B110" s="1" t="s">
        <v>1556</v>
      </c>
      <c r="C110" s="1" t="s">
        <v>1557</v>
      </c>
    </row>
    <row r="111" spans="1:3" ht="11.25">
      <c r="A111" s="1" t="s">
        <v>1550</v>
      </c>
      <c r="B111" s="1" t="s">
        <v>1558</v>
      </c>
      <c r="C111" s="1" t="s">
        <v>1559</v>
      </c>
    </row>
    <row r="112" spans="1:3" ht="11.25">
      <c r="A112" s="1" t="s">
        <v>1550</v>
      </c>
      <c r="B112" s="1" t="s">
        <v>1560</v>
      </c>
      <c r="C112" s="1" t="s">
        <v>1561</v>
      </c>
    </row>
    <row r="113" spans="1:3" ht="11.25">
      <c r="A113" s="1" t="s">
        <v>1550</v>
      </c>
      <c r="B113" s="1" t="s">
        <v>1562</v>
      </c>
      <c r="C113" s="1" t="s">
        <v>1563</v>
      </c>
    </row>
    <row r="114" spans="1:3" ht="11.25">
      <c r="A114" s="1" t="s">
        <v>1550</v>
      </c>
      <c r="B114" s="1" t="s">
        <v>1564</v>
      </c>
      <c r="C114" s="1" t="s">
        <v>1565</v>
      </c>
    </row>
    <row r="115" spans="1:3" ht="11.25">
      <c r="A115" s="1" t="s">
        <v>1550</v>
      </c>
      <c r="B115" s="1" t="s">
        <v>1566</v>
      </c>
      <c r="C115" s="1" t="s">
        <v>1567</v>
      </c>
    </row>
    <row r="116" spans="1:3" ht="11.25">
      <c r="A116" s="1" t="s">
        <v>1550</v>
      </c>
      <c r="B116" s="1" t="s">
        <v>1568</v>
      </c>
      <c r="C116" s="1" t="s">
        <v>1569</v>
      </c>
    </row>
    <row r="117" spans="1:3" ht="11.25">
      <c r="A117" s="1" t="s">
        <v>1550</v>
      </c>
      <c r="B117" s="1" t="s">
        <v>1570</v>
      </c>
      <c r="C117" s="1" t="s">
        <v>1571</v>
      </c>
    </row>
    <row r="118" spans="1:3" ht="11.25">
      <c r="A118" s="1" t="s">
        <v>1550</v>
      </c>
      <c r="B118" s="1" t="s">
        <v>1572</v>
      </c>
      <c r="C118" s="1" t="s">
        <v>1573</v>
      </c>
    </row>
    <row r="119" spans="1:3" ht="11.25">
      <c r="A119" s="1" t="s">
        <v>1574</v>
      </c>
      <c r="B119" s="1" t="s">
        <v>1576</v>
      </c>
      <c r="C119" s="1" t="s">
        <v>1577</v>
      </c>
    </row>
    <row r="120" spans="1:3" ht="11.25">
      <c r="A120" s="1" t="s">
        <v>1574</v>
      </c>
      <c r="B120" s="1" t="s">
        <v>1574</v>
      </c>
      <c r="C120" s="1" t="s">
        <v>1575</v>
      </c>
    </row>
    <row r="121" spans="1:3" ht="11.25">
      <c r="A121" s="1" t="s">
        <v>1574</v>
      </c>
      <c r="B121" s="1" t="s">
        <v>1421</v>
      </c>
      <c r="C121" s="1" t="s">
        <v>1578</v>
      </c>
    </row>
    <row r="122" spans="1:3" ht="11.25">
      <c r="A122" s="1" t="s">
        <v>1574</v>
      </c>
      <c r="B122" s="1" t="s">
        <v>1579</v>
      </c>
      <c r="C122" s="1" t="s">
        <v>1580</v>
      </c>
    </row>
    <row r="123" spans="1:3" ht="11.25">
      <c r="A123" s="1" t="s">
        <v>1574</v>
      </c>
      <c r="B123" s="1" t="s">
        <v>1581</v>
      </c>
      <c r="C123" s="1" t="s">
        <v>1582</v>
      </c>
    </row>
    <row r="124" spans="1:3" ht="11.25">
      <c r="A124" s="1" t="s">
        <v>1574</v>
      </c>
      <c r="B124" s="1" t="s">
        <v>1583</v>
      </c>
      <c r="C124" s="1" t="s">
        <v>1584</v>
      </c>
    </row>
    <row r="125" spans="1:3" ht="11.25">
      <c r="A125" s="1" t="s">
        <v>1574</v>
      </c>
      <c r="B125" s="1" t="s">
        <v>1585</v>
      </c>
      <c r="C125" s="1" t="s">
        <v>1586</v>
      </c>
    </row>
    <row r="126" spans="1:3" ht="11.25">
      <c r="A126" s="1" t="s">
        <v>1574</v>
      </c>
      <c r="B126" s="1" t="s">
        <v>1587</v>
      </c>
      <c r="C126" s="1" t="s">
        <v>1588</v>
      </c>
    </row>
    <row r="127" spans="1:3" ht="11.25">
      <c r="A127" s="1" t="s">
        <v>1574</v>
      </c>
      <c r="B127" s="1" t="s">
        <v>1589</v>
      </c>
      <c r="C127" s="1" t="s">
        <v>1590</v>
      </c>
    </row>
    <row r="128" spans="1:3" ht="11.25">
      <c r="A128" s="1" t="s">
        <v>1574</v>
      </c>
      <c r="B128" s="1" t="s">
        <v>1591</v>
      </c>
      <c r="C128" s="1" t="s">
        <v>1592</v>
      </c>
    </row>
    <row r="129" spans="1:3" ht="11.25">
      <c r="A129" s="1" t="s">
        <v>1574</v>
      </c>
      <c r="B129" s="1" t="s">
        <v>1593</v>
      </c>
      <c r="C129" s="1" t="s">
        <v>1594</v>
      </c>
    </row>
    <row r="130" spans="1:3" ht="11.25">
      <c r="A130" s="1" t="s">
        <v>1574</v>
      </c>
      <c r="B130" s="1" t="s">
        <v>1595</v>
      </c>
      <c r="C130" s="1" t="s">
        <v>1596</v>
      </c>
    </row>
    <row r="131" spans="1:3" ht="11.25">
      <c r="A131" s="1" t="s">
        <v>1597</v>
      </c>
      <c r="B131" s="1" t="s">
        <v>1599</v>
      </c>
      <c r="C131" s="1" t="s">
        <v>1600</v>
      </c>
    </row>
    <row r="132" spans="1:3" ht="11.25">
      <c r="A132" s="1" t="s">
        <v>1597</v>
      </c>
      <c r="B132" s="1" t="s">
        <v>1484</v>
      </c>
      <c r="C132" s="1" t="s">
        <v>1601</v>
      </c>
    </row>
    <row r="133" spans="1:3" ht="11.25">
      <c r="A133" s="1" t="s">
        <v>1597</v>
      </c>
      <c r="B133" s="1" t="s">
        <v>1602</v>
      </c>
      <c r="C133" s="1" t="s">
        <v>1603</v>
      </c>
    </row>
    <row r="134" spans="1:3" ht="11.25">
      <c r="A134" s="1" t="s">
        <v>1597</v>
      </c>
      <c r="B134" s="1" t="s">
        <v>1604</v>
      </c>
      <c r="C134" s="1" t="s">
        <v>1605</v>
      </c>
    </row>
    <row r="135" spans="1:3" ht="11.25">
      <c r="A135" s="1" t="s">
        <v>1597</v>
      </c>
      <c r="B135" s="1" t="s">
        <v>1597</v>
      </c>
      <c r="C135" s="1" t="s">
        <v>1598</v>
      </c>
    </row>
    <row r="136" spans="1:3" ht="11.25">
      <c r="A136" s="1" t="s">
        <v>1597</v>
      </c>
      <c r="B136" s="1" t="s">
        <v>1606</v>
      </c>
      <c r="C136" s="1" t="s">
        <v>1607</v>
      </c>
    </row>
    <row r="137" spans="1:3" ht="11.25">
      <c r="A137" s="1" t="s">
        <v>1597</v>
      </c>
      <c r="B137" s="1" t="s">
        <v>1608</v>
      </c>
      <c r="C137" s="1" t="s">
        <v>1609</v>
      </c>
    </row>
    <row r="138" spans="1:3" ht="11.25">
      <c r="A138" s="1" t="s">
        <v>1597</v>
      </c>
      <c r="B138" s="1" t="s">
        <v>1610</v>
      </c>
      <c r="C138" s="1" t="s">
        <v>1611</v>
      </c>
    </row>
    <row r="139" spans="1:3" ht="11.25">
      <c r="A139" s="1" t="s">
        <v>1597</v>
      </c>
      <c r="B139" s="1" t="s">
        <v>1612</v>
      </c>
      <c r="C139" s="1" t="s">
        <v>1613</v>
      </c>
    </row>
    <row r="140" spans="1:3" ht="11.25">
      <c r="A140" s="1" t="s">
        <v>1597</v>
      </c>
      <c r="B140" s="1" t="s">
        <v>1614</v>
      </c>
      <c r="C140" s="1" t="s">
        <v>1615</v>
      </c>
    </row>
    <row r="141" spans="1:3" ht="11.25">
      <c r="A141" s="1" t="s">
        <v>1597</v>
      </c>
      <c r="B141" s="1" t="s">
        <v>1616</v>
      </c>
      <c r="C141" s="1" t="s">
        <v>1617</v>
      </c>
    </row>
    <row r="142" spans="1:3" ht="11.25">
      <c r="A142" s="1" t="s">
        <v>1597</v>
      </c>
      <c r="B142" s="1" t="s">
        <v>1618</v>
      </c>
      <c r="C142" s="1" t="s">
        <v>1619</v>
      </c>
    </row>
    <row r="143" spans="1:3" ht="11.25">
      <c r="A143" s="1" t="s">
        <v>1620</v>
      </c>
      <c r="B143" s="1" t="s">
        <v>1622</v>
      </c>
      <c r="C143" s="1" t="s">
        <v>1623</v>
      </c>
    </row>
    <row r="144" spans="1:3" ht="11.25">
      <c r="A144" s="1" t="s">
        <v>1620</v>
      </c>
      <c r="B144" s="1" t="s">
        <v>1624</v>
      </c>
      <c r="C144" s="1" t="s">
        <v>1625</v>
      </c>
    </row>
    <row r="145" spans="1:3" ht="11.25">
      <c r="A145" s="1" t="s">
        <v>1620</v>
      </c>
      <c r="B145" s="1" t="s">
        <v>1620</v>
      </c>
      <c r="C145" s="1" t="s">
        <v>1621</v>
      </c>
    </row>
    <row r="146" spans="1:3" ht="11.25">
      <c r="A146" s="1" t="s">
        <v>1620</v>
      </c>
      <c r="B146" s="1" t="s">
        <v>1626</v>
      </c>
      <c r="C146" s="1" t="s">
        <v>1627</v>
      </c>
    </row>
    <row r="147" spans="1:3" ht="11.25">
      <c r="A147" s="1" t="s">
        <v>1620</v>
      </c>
      <c r="B147" s="1" t="s">
        <v>1628</v>
      </c>
      <c r="C147" s="1" t="s">
        <v>1629</v>
      </c>
    </row>
    <row r="148" spans="1:3" ht="11.25">
      <c r="A148" s="1" t="s">
        <v>1620</v>
      </c>
      <c r="B148" s="1" t="s">
        <v>1630</v>
      </c>
      <c r="C148" s="1" t="s">
        <v>1631</v>
      </c>
    </row>
    <row r="149" spans="1:3" ht="11.25">
      <c r="A149" s="1" t="s">
        <v>1620</v>
      </c>
      <c r="B149" s="1" t="s">
        <v>1632</v>
      </c>
      <c r="C149" s="1" t="s">
        <v>1633</v>
      </c>
    </row>
    <row r="150" spans="1:3" ht="11.25">
      <c r="A150" s="1" t="s">
        <v>1634</v>
      </c>
      <c r="B150" s="1" t="s">
        <v>1634</v>
      </c>
      <c r="C150" s="1" t="s">
        <v>1635</v>
      </c>
    </row>
    <row r="151" spans="1:3" ht="11.25">
      <c r="A151" s="1" t="s">
        <v>1636</v>
      </c>
      <c r="B151" s="1" t="s">
        <v>1636</v>
      </c>
      <c r="C151" s="1" t="s">
        <v>1637</v>
      </c>
    </row>
    <row r="152" spans="1:3" ht="11.25">
      <c r="A152" s="1" t="s">
        <v>1638</v>
      </c>
      <c r="B152" s="1" t="s">
        <v>1638</v>
      </c>
      <c r="C152" s="1" t="s">
        <v>1639</v>
      </c>
    </row>
    <row r="153" spans="1:3" ht="11.25">
      <c r="A153" s="1" t="s">
        <v>1640</v>
      </c>
      <c r="B153" s="1" t="s">
        <v>1642</v>
      </c>
      <c r="C153" s="1" t="s">
        <v>1643</v>
      </c>
    </row>
    <row r="154" spans="1:3" ht="11.25">
      <c r="A154" s="1" t="s">
        <v>1640</v>
      </c>
      <c r="B154" s="1" t="s">
        <v>1644</v>
      </c>
      <c r="C154" s="1" t="s">
        <v>1645</v>
      </c>
    </row>
    <row r="155" spans="1:3" ht="11.25">
      <c r="A155" s="1" t="s">
        <v>1640</v>
      </c>
      <c r="B155" s="1" t="s">
        <v>1640</v>
      </c>
      <c r="C155" s="1" t="s">
        <v>1641</v>
      </c>
    </row>
    <row r="156" spans="1:3" ht="11.25">
      <c r="A156" s="1" t="s">
        <v>1640</v>
      </c>
      <c r="B156" s="1" t="s">
        <v>1646</v>
      </c>
      <c r="C156" s="1" t="s">
        <v>1647</v>
      </c>
    </row>
    <row r="157" spans="1:3" ht="11.25">
      <c r="A157" s="1" t="s">
        <v>1640</v>
      </c>
      <c r="B157" s="1" t="s">
        <v>1648</v>
      </c>
      <c r="C157" s="1" t="s">
        <v>1649</v>
      </c>
    </row>
    <row r="158" spans="1:3" ht="11.25">
      <c r="A158" s="1" t="s">
        <v>1640</v>
      </c>
      <c r="B158" s="1" t="s">
        <v>1650</v>
      </c>
      <c r="C158" s="1" t="s">
        <v>1651</v>
      </c>
    </row>
    <row r="159" spans="1:3" ht="11.25">
      <c r="A159" s="1" t="s">
        <v>1640</v>
      </c>
      <c r="B159" s="1" t="s">
        <v>1652</v>
      </c>
      <c r="C159" s="1" t="s">
        <v>1653</v>
      </c>
    </row>
    <row r="160" spans="1:3" ht="11.25">
      <c r="A160" s="1" t="s">
        <v>1640</v>
      </c>
      <c r="B160" s="1" t="s">
        <v>1654</v>
      </c>
      <c r="C160" s="1" t="s">
        <v>1655</v>
      </c>
    </row>
    <row r="161" spans="1:3" ht="11.25">
      <c r="A161" s="1" t="s">
        <v>1640</v>
      </c>
      <c r="B161" s="1" t="s">
        <v>1656</v>
      </c>
      <c r="C161" s="1" t="s">
        <v>1657</v>
      </c>
    </row>
    <row r="162" spans="1:3" ht="11.25">
      <c r="A162" s="1" t="s">
        <v>1640</v>
      </c>
      <c r="B162" s="1" t="s">
        <v>1658</v>
      </c>
      <c r="C162" s="1" t="s">
        <v>1659</v>
      </c>
    </row>
    <row r="163" spans="1:3" ht="11.25">
      <c r="A163" s="1" t="s">
        <v>1640</v>
      </c>
      <c r="B163" s="1" t="s">
        <v>1660</v>
      </c>
      <c r="C163" s="1" t="s">
        <v>1661</v>
      </c>
    </row>
    <row r="164" spans="1:3" ht="11.25">
      <c r="A164" s="1" t="s">
        <v>1640</v>
      </c>
      <c r="B164" s="1" t="s">
        <v>1662</v>
      </c>
      <c r="C164" s="1" t="s">
        <v>1663</v>
      </c>
    </row>
    <row r="165" spans="1:3" ht="11.25">
      <c r="A165" s="1" t="s">
        <v>1640</v>
      </c>
      <c r="B165" s="1" t="s">
        <v>1664</v>
      </c>
      <c r="C165" s="1" t="s">
        <v>1665</v>
      </c>
    </row>
    <row r="166" spans="1:3" ht="11.25">
      <c r="A166" s="1" t="s">
        <v>1666</v>
      </c>
      <c r="B166" s="1" t="s">
        <v>1668</v>
      </c>
      <c r="C166" s="1" t="s">
        <v>1669</v>
      </c>
    </row>
    <row r="167" spans="1:3" ht="11.25">
      <c r="A167" s="1" t="s">
        <v>1666</v>
      </c>
      <c r="B167" s="1" t="s">
        <v>1670</v>
      </c>
      <c r="C167" s="1" t="s">
        <v>1671</v>
      </c>
    </row>
    <row r="168" spans="1:3" ht="11.25">
      <c r="A168" s="1" t="s">
        <v>1666</v>
      </c>
      <c r="B168" s="1" t="s">
        <v>1666</v>
      </c>
      <c r="C168" s="1" t="s">
        <v>1667</v>
      </c>
    </row>
    <row r="169" spans="1:3" ht="11.25">
      <c r="A169" s="1" t="s">
        <v>1666</v>
      </c>
      <c r="B169" s="1" t="s">
        <v>1672</v>
      </c>
      <c r="C169" s="1" t="s">
        <v>1673</v>
      </c>
    </row>
    <row r="170" spans="1:3" ht="11.25">
      <c r="A170" s="1" t="s">
        <v>1666</v>
      </c>
      <c r="B170" s="1" t="s">
        <v>1674</v>
      </c>
      <c r="C170" s="1" t="s">
        <v>1675</v>
      </c>
    </row>
    <row r="171" spans="1:3" ht="11.25">
      <c r="A171" s="1" t="s">
        <v>1666</v>
      </c>
      <c r="B171" s="1" t="s">
        <v>1676</v>
      </c>
      <c r="C171" s="1" t="s">
        <v>1677</v>
      </c>
    </row>
    <row r="172" spans="1:3" ht="11.25">
      <c r="A172" s="1" t="s">
        <v>1666</v>
      </c>
      <c r="B172" s="1" t="s">
        <v>1678</v>
      </c>
      <c r="C172" s="1" t="s">
        <v>1679</v>
      </c>
    </row>
    <row r="173" spans="1:3" ht="11.25">
      <c r="A173" s="1" t="s">
        <v>1666</v>
      </c>
      <c r="B173" s="1" t="s">
        <v>1680</v>
      </c>
      <c r="C173" s="1" t="s">
        <v>1681</v>
      </c>
    </row>
    <row r="174" spans="1:3" ht="11.25">
      <c r="A174" s="1" t="s">
        <v>1666</v>
      </c>
      <c r="B174" s="1" t="s">
        <v>1682</v>
      </c>
      <c r="C174" s="1" t="s">
        <v>1683</v>
      </c>
    </row>
    <row r="175" spans="1:3" ht="11.25">
      <c r="A175" s="1" t="s">
        <v>1666</v>
      </c>
      <c r="B175" s="1" t="s">
        <v>1684</v>
      </c>
      <c r="C175" s="1" t="s">
        <v>1685</v>
      </c>
    </row>
    <row r="176" spans="1:3" ht="11.25">
      <c r="A176" s="1" t="s">
        <v>1666</v>
      </c>
      <c r="B176" s="1" t="s">
        <v>1686</v>
      </c>
      <c r="C176" s="1" t="s">
        <v>1687</v>
      </c>
    </row>
    <row r="177" spans="1:3" ht="11.25">
      <c r="A177" s="1" t="s">
        <v>0</v>
      </c>
      <c r="B177" s="1" t="s">
        <v>2</v>
      </c>
      <c r="C177" s="1" t="s">
        <v>3</v>
      </c>
    </row>
    <row r="178" spans="1:3" ht="11.25">
      <c r="A178" s="1" t="s">
        <v>0</v>
      </c>
      <c r="B178" s="1" t="s">
        <v>1606</v>
      </c>
      <c r="C178" s="1" t="s">
        <v>4</v>
      </c>
    </row>
    <row r="179" spans="1:3" ht="11.25">
      <c r="A179" s="1" t="s">
        <v>0</v>
      </c>
      <c r="B179" s="1" t="s">
        <v>0</v>
      </c>
      <c r="C179" s="1" t="s">
        <v>1</v>
      </c>
    </row>
    <row r="180" spans="1:3" ht="11.25">
      <c r="A180" s="1" t="s">
        <v>0</v>
      </c>
      <c r="B180" s="1" t="s">
        <v>5</v>
      </c>
      <c r="C180" s="1" t="s">
        <v>6</v>
      </c>
    </row>
    <row r="181" spans="1:3" ht="11.25">
      <c r="A181" s="1" t="s">
        <v>0</v>
      </c>
      <c r="B181" s="1" t="s">
        <v>7</v>
      </c>
      <c r="C181" s="1" t="s">
        <v>8</v>
      </c>
    </row>
    <row r="182" spans="1:3" ht="11.25">
      <c r="A182" s="1" t="s">
        <v>0</v>
      </c>
      <c r="B182" s="1" t="s">
        <v>9</v>
      </c>
      <c r="C182" s="1" t="s">
        <v>10</v>
      </c>
    </row>
    <row r="183" spans="1:3" ht="11.25">
      <c r="A183" s="1" t="s">
        <v>0</v>
      </c>
      <c r="B183" s="1" t="s">
        <v>11</v>
      </c>
      <c r="C183" s="1" t="s">
        <v>12</v>
      </c>
    </row>
    <row r="184" spans="1:3" ht="11.25">
      <c r="A184" s="1" t="s">
        <v>13</v>
      </c>
      <c r="B184" s="1" t="s">
        <v>15</v>
      </c>
      <c r="C184" s="1" t="s">
        <v>16</v>
      </c>
    </row>
    <row r="185" spans="1:3" ht="11.25">
      <c r="A185" s="1" t="s">
        <v>13</v>
      </c>
      <c r="B185" s="1" t="s">
        <v>17</v>
      </c>
      <c r="C185" s="1" t="s">
        <v>18</v>
      </c>
    </row>
    <row r="186" spans="1:3" ht="11.25">
      <c r="A186" s="1" t="s">
        <v>13</v>
      </c>
      <c r="B186" s="1" t="s">
        <v>19</v>
      </c>
      <c r="C186" s="1" t="s">
        <v>20</v>
      </c>
    </row>
    <row r="187" spans="1:3" ht="11.25">
      <c r="A187" s="1" t="s">
        <v>13</v>
      </c>
      <c r="B187" s="1" t="s">
        <v>21</v>
      </c>
      <c r="C187" s="1" t="s">
        <v>22</v>
      </c>
    </row>
    <row r="188" spans="1:3" ht="11.25">
      <c r="A188" s="1" t="s">
        <v>13</v>
      </c>
      <c r="B188" s="1" t="s">
        <v>13</v>
      </c>
      <c r="C188" s="1" t="s">
        <v>14</v>
      </c>
    </row>
    <row r="189" spans="1:3" ht="11.25">
      <c r="A189" s="1" t="s">
        <v>13</v>
      </c>
      <c r="B189" s="1" t="s">
        <v>23</v>
      </c>
      <c r="C189" s="1" t="s">
        <v>24</v>
      </c>
    </row>
    <row r="190" spans="1:3" ht="11.25">
      <c r="A190" s="1" t="s">
        <v>25</v>
      </c>
      <c r="B190" s="1" t="s">
        <v>27</v>
      </c>
      <c r="C190" s="1" t="s">
        <v>28</v>
      </c>
    </row>
    <row r="191" spans="1:3" ht="11.25">
      <c r="A191" s="1" t="s">
        <v>25</v>
      </c>
      <c r="B191" s="1" t="s">
        <v>29</v>
      </c>
      <c r="C191" s="1" t="s">
        <v>30</v>
      </c>
    </row>
    <row r="192" spans="1:3" ht="11.25">
      <c r="A192" s="1" t="s">
        <v>25</v>
      </c>
      <c r="B192" s="1" t="s">
        <v>31</v>
      </c>
      <c r="C192" s="1" t="s">
        <v>32</v>
      </c>
    </row>
    <row r="193" spans="1:3" ht="11.25">
      <c r="A193" s="1" t="s">
        <v>25</v>
      </c>
      <c r="B193" s="1" t="s">
        <v>25</v>
      </c>
      <c r="C193" s="1" t="s">
        <v>26</v>
      </c>
    </row>
    <row r="194" spans="1:3" ht="11.25">
      <c r="A194" s="1" t="s">
        <v>25</v>
      </c>
      <c r="B194" s="1" t="s">
        <v>33</v>
      </c>
      <c r="C194" s="1" t="s">
        <v>34</v>
      </c>
    </row>
    <row r="195" spans="1:3" ht="11.25">
      <c r="A195" s="1" t="s">
        <v>25</v>
      </c>
      <c r="B195" s="1" t="s">
        <v>35</v>
      </c>
      <c r="C195" s="1" t="s">
        <v>36</v>
      </c>
    </row>
    <row r="196" spans="1:3" ht="11.25">
      <c r="A196" s="1" t="s">
        <v>25</v>
      </c>
      <c r="B196" s="1" t="s">
        <v>37</v>
      </c>
      <c r="C196" s="1" t="s">
        <v>38</v>
      </c>
    </row>
    <row r="197" spans="1:3" ht="11.25">
      <c r="A197" s="1" t="s">
        <v>39</v>
      </c>
      <c r="B197" s="1" t="s">
        <v>41</v>
      </c>
      <c r="C197" s="1" t="s">
        <v>42</v>
      </c>
    </row>
    <row r="198" spans="1:3" ht="11.25">
      <c r="A198" s="1" t="s">
        <v>39</v>
      </c>
      <c r="B198" s="1" t="s">
        <v>39</v>
      </c>
      <c r="C198" s="1" t="s">
        <v>40</v>
      </c>
    </row>
    <row r="199" spans="1:3" ht="11.25">
      <c r="A199" s="1" t="s">
        <v>39</v>
      </c>
      <c r="B199" s="1" t="s">
        <v>43</v>
      </c>
      <c r="C199" s="1" t="s">
        <v>44</v>
      </c>
    </row>
    <row r="200" spans="1:3" ht="11.25">
      <c r="A200" s="1" t="s">
        <v>39</v>
      </c>
      <c r="B200" s="1" t="s">
        <v>45</v>
      </c>
      <c r="C200" s="1" t="s">
        <v>46</v>
      </c>
    </row>
    <row r="201" spans="1:3" ht="11.25">
      <c r="A201" s="1" t="s">
        <v>39</v>
      </c>
      <c r="B201" s="1" t="s">
        <v>47</v>
      </c>
      <c r="C201" s="1" t="s">
        <v>48</v>
      </c>
    </row>
    <row r="202" spans="1:3" ht="11.25">
      <c r="A202" s="1" t="s">
        <v>39</v>
      </c>
      <c r="B202" s="1" t="s">
        <v>49</v>
      </c>
      <c r="C202" s="1" t="s">
        <v>50</v>
      </c>
    </row>
    <row r="203" spans="1:3" ht="11.25">
      <c r="A203" s="1" t="s">
        <v>39</v>
      </c>
      <c r="B203" s="1" t="s">
        <v>51</v>
      </c>
      <c r="C203" s="1" t="s">
        <v>52</v>
      </c>
    </row>
    <row r="204" spans="1:3" ht="11.25">
      <c r="A204" s="1" t="s">
        <v>53</v>
      </c>
      <c r="B204" s="1" t="s">
        <v>55</v>
      </c>
      <c r="C204" s="1" t="s">
        <v>56</v>
      </c>
    </row>
    <row r="205" spans="1:3" ht="11.25">
      <c r="A205" s="1" t="s">
        <v>53</v>
      </c>
      <c r="B205" s="1" t="s">
        <v>57</v>
      </c>
      <c r="C205" s="1" t="s">
        <v>58</v>
      </c>
    </row>
    <row r="206" spans="1:3" ht="11.25">
      <c r="A206" s="1" t="s">
        <v>53</v>
      </c>
      <c r="B206" s="1" t="s">
        <v>59</v>
      </c>
      <c r="C206" s="1" t="s">
        <v>60</v>
      </c>
    </row>
    <row r="207" spans="1:3" ht="11.25">
      <c r="A207" s="1" t="s">
        <v>53</v>
      </c>
      <c r="B207" s="1" t="s">
        <v>61</v>
      </c>
      <c r="C207" s="1" t="s">
        <v>62</v>
      </c>
    </row>
    <row r="208" spans="1:3" ht="11.25">
      <c r="A208" s="1" t="s">
        <v>53</v>
      </c>
      <c r="B208" s="1" t="s">
        <v>53</v>
      </c>
      <c r="C208" s="1" t="s">
        <v>54</v>
      </c>
    </row>
    <row r="209" spans="1:3" ht="11.25">
      <c r="A209" s="1" t="s">
        <v>53</v>
      </c>
      <c r="B209" s="1" t="s">
        <v>63</v>
      </c>
      <c r="C209" s="1" t="s">
        <v>64</v>
      </c>
    </row>
    <row r="210" spans="1:3" ht="11.25">
      <c r="A210" s="1" t="s">
        <v>53</v>
      </c>
      <c r="B210" s="1" t="s">
        <v>65</v>
      </c>
      <c r="C210" s="1" t="s">
        <v>66</v>
      </c>
    </row>
    <row r="211" spans="1:3" ht="11.25">
      <c r="A211" s="1" t="s">
        <v>53</v>
      </c>
      <c r="B211" s="1" t="s">
        <v>67</v>
      </c>
      <c r="C211" s="1" t="s">
        <v>68</v>
      </c>
    </row>
    <row r="212" spans="1:3" ht="11.25">
      <c r="A212" s="1" t="s">
        <v>53</v>
      </c>
      <c r="B212" s="1" t="s">
        <v>69</v>
      </c>
      <c r="C212" s="1" t="s">
        <v>70</v>
      </c>
    </row>
    <row r="213" spans="1:3" ht="11.25">
      <c r="A213" s="1" t="s">
        <v>53</v>
      </c>
      <c r="B213" s="1" t="s">
        <v>71</v>
      </c>
      <c r="C213" s="1" t="s">
        <v>72</v>
      </c>
    </row>
    <row r="214" spans="1:3" ht="11.25">
      <c r="A214" s="1" t="s">
        <v>53</v>
      </c>
      <c r="B214" s="1" t="s">
        <v>73</v>
      </c>
      <c r="C214" s="1" t="s">
        <v>74</v>
      </c>
    </row>
    <row r="215" spans="1:3" ht="11.25">
      <c r="A215" s="1" t="s">
        <v>53</v>
      </c>
      <c r="B215" s="1" t="s">
        <v>75</v>
      </c>
      <c r="C215" s="1" t="s">
        <v>76</v>
      </c>
    </row>
    <row r="216" spans="1:3" ht="11.25">
      <c r="A216" s="1" t="s">
        <v>53</v>
      </c>
      <c r="B216" s="1" t="s">
        <v>77</v>
      </c>
      <c r="C216" s="1" t="s">
        <v>78</v>
      </c>
    </row>
    <row r="217" spans="1:3" ht="11.25">
      <c r="A217" s="1" t="s">
        <v>79</v>
      </c>
      <c r="B217" s="1" t="s">
        <v>81</v>
      </c>
      <c r="C217" s="1" t="s">
        <v>82</v>
      </c>
    </row>
    <row r="218" spans="1:3" ht="11.25">
      <c r="A218" s="1" t="s">
        <v>79</v>
      </c>
      <c r="B218" s="1" t="s">
        <v>83</v>
      </c>
      <c r="C218" s="1" t="s">
        <v>84</v>
      </c>
    </row>
    <row r="219" spans="1:3" ht="11.25">
      <c r="A219" s="1" t="s">
        <v>79</v>
      </c>
      <c r="B219" s="1" t="s">
        <v>85</v>
      </c>
      <c r="C219" s="1" t="s">
        <v>86</v>
      </c>
    </row>
    <row r="220" spans="1:3" ht="11.25">
      <c r="A220" s="1" t="s">
        <v>79</v>
      </c>
      <c r="B220" s="1" t="s">
        <v>87</v>
      </c>
      <c r="C220" s="1" t="s">
        <v>88</v>
      </c>
    </row>
    <row r="221" spans="1:3" ht="11.25">
      <c r="A221" s="1" t="s">
        <v>79</v>
      </c>
      <c r="B221" s="1" t="s">
        <v>89</v>
      </c>
      <c r="C221" s="1" t="s">
        <v>90</v>
      </c>
    </row>
    <row r="222" spans="1:3" ht="11.25">
      <c r="A222" s="1" t="s">
        <v>79</v>
      </c>
      <c r="B222" s="1" t="s">
        <v>91</v>
      </c>
      <c r="C222" s="1" t="s">
        <v>92</v>
      </c>
    </row>
    <row r="223" spans="1:3" ht="11.25">
      <c r="A223" s="1" t="s">
        <v>79</v>
      </c>
      <c r="B223" s="1" t="s">
        <v>93</v>
      </c>
      <c r="C223" s="1" t="s">
        <v>94</v>
      </c>
    </row>
    <row r="224" spans="1:3" ht="11.25">
      <c r="A224" s="1" t="s">
        <v>79</v>
      </c>
      <c r="B224" s="1" t="s">
        <v>79</v>
      </c>
      <c r="C224" s="1" t="s">
        <v>80</v>
      </c>
    </row>
    <row r="225" spans="1:3" ht="11.25">
      <c r="A225" s="1" t="s">
        <v>79</v>
      </c>
      <c r="B225" s="1" t="s">
        <v>95</v>
      </c>
      <c r="C225" s="1" t="s">
        <v>96</v>
      </c>
    </row>
    <row r="226" spans="1:3" ht="11.25">
      <c r="A226" s="1" t="s">
        <v>79</v>
      </c>
      <c r="B226" s="1" t="s">
        <v>97</v>
      </c>
      <c r="C226" s="1" t="s">
        <v>98</v>
      </c>
    </row>
    <row r="227" spans="1:3" ht="11.25">
      <c r="A227" s="1" t="s">
        <v>79</v>
      </c>
      <c r="B227" s="1" t="s">
        <v>99</v>
      </c>
      <c r="C227" s="1" t="s">
        <v>100</v>
      </c>
    </row>
    <row r="228" spans="1:3" ht="11.25">
      <c r="A228" s="1" t="s">
        <v>79</v>
      </c>
      <c r="B228" s="1" t="s">
        <v>101</v>
      </c>
      <c r="C228" s="1" t="s">
        <v>102</v>
      </c>
    </row>
    <row r="229" spans="1:3" ht="11.25">
      <c r="A229" s="1" t="s">
        <v>79</v>
      </c>
      <c r="B229" s="1" t="s">
        <v>103</v>
      </c>
      <c r="C229" s="1" t="s">
        <v>104</v>
      </c>
    </row>
    <row r="230" spans="1:3" ht="11.25">
      <c r="A230" s="1" t="s">
        <v>79</v>
      </c>
      <c r="B230" s="1" t="s">
        <v>1391</v>
      </c>
      <c r="C230" s="1" t="s">
        <v>105</v>
      </c>
    </row>
    <row r="231" spans="1:3" ht="11.25">
      <c r="A231" s="1" t="s">
        <v>79</v>
      </c>
      <c r="B231" s="1" t="s">
        <v>106</v>
      </c>
      <c r="C231" s="1" t="s">
        <v>107</v>
      </c>
    </row>
    <row r="232" spans="1:3" ht="11.25">
      <c r="A232" s="1" t="s">
        <v>108</v>
      </c>
      <c r="B232" s="1" t="s">
        <v>110</v>
      </c>
      <c r="C232" s="1" t="s">
        <v>111</v>
      </c>
    </row>
    <row r="233" spans="1:3" ht="11.25">
      <c r="A233" s="1" t="s">
        <v>108</v>
      </c>
      <c r="B233" s="1" t="s">
        <v>108</v>
      </c>
      <c r="C233" s="1" t="s">
        <v>109</v>
      </c>
    </row>
    <row r="234" spans="1:3" ht="11.25">
      <c r="A234" s="1" t="s">
        <v>108</v>
      </c>
      <c r="B234" s="1" t="s">
        <v>112</v>
      </c>
      <c r="C234" s="1" t="s">
        <v>113</v>
      </c>
    </row>
    <row r="235" spans="1:3" ht="11.25">
      <c r="A235" s="1" t="s">
        <v>108</v>
      </c>
      <c r="B235" s="1" t="s">
        <v>114</v>
      </c>
      <c r="C235" s="1" t="s">
        <v>115</v>
      </c>
    </row>
    <row r="236" spans="1:3" ht="11.25">
      <c r="A236" s="1" t="s">
        <v>108</v>
      </c>
      <c r="B236" s="1" t="s">
        <v>116</v>
      </c>
      <c r="C236" s="1" t="s">
        <v>117</v>
      </c>
    </row>
    <row r="237" spans="1:3" ht="11.25">
      <c r="A237" s="1" t="s">
        <v>108</v>
      </c>
      <c r="B237" s="1" t="s">
        <v>118</v>
      </c>
      <c r="C237" s="1" t="s">
        <v>119</v>
      </c>
    </row>
    <row r="238" spans="1:3" ht="11.25">
      <c r="A238" s="1" t="s">
        <v>108</v>
      </c>
      <c r="B238" s="1" t="s">
        <v>120</v>
      </c>
      <c r="C238" s="1" t="s">
        <v>121</v>
      </c>
    </row>
    <row r="239" spans="1:3" ht="11.25">
      <c r="A239" s="1" t="s">
        <v>108</v>
      </c>
      <c r="B239" s="1" t="s">
        <v>122</v>
      </c>
      <c r="C239" s="1" t="s">
        <v>123</v>
      </c>
    </row>
    <row r="240" spans="1:3" ht="11.25">
      <c r="A240" s="1" t="s">
        <v>124</v>
      </c>
      <c r="B240" s="1" t="s">
        <v>126</v>
      </c>
      <c r="C240" s="1" t="s">
        <v>127</v>
      </c>
    </row>
    <row r="241" spans="1:3" ht="11.25">
      <c r="A241" s="1" t="s">
        <v>124</v>
      </c>
      <c r="B241" s="1" t="s">
        <v>128</v>
      </c>
      <c r="C241" s="1" t="s">
        <v>129</v>
      </c>
    </row>
    <row r="242" spans="1:3" ht="11.25">
      <c r="A242" s="1" t="s">
        <v>124</v>
      </c>
      <c r="B242" s="1" t="s">
        <v>130</v>
      </c>
      <c r="C242" s="1" t="s">
        <v>131</v>
      </c>
    </row>
    <row r="243" spans="1:3" ht="11.25">
      <c r="A243" s="1" t="s">
        <v>124</v>
      </c>
      <c r="B243" s="1" t="s">
        <v>132</v>
      </c>
      <c r="C243" s="1" t="s">
        <v>133</v>
      </c>
    </row>
    <row r="244" spans="1:3" ht="11.25">
      <c r="A244" s="1" t="s">
        <v>124</v>
      </c>
      <c r="B244" s="1" t="s">
        <v>1476</v>
      </c>
      <c r="C244" s="1" t="s">
        <v>134</v>
      </c>
    </row>
    <row r="245" spans="1:3" ht="11.25">
      <c r="A245" s="1" t="s">
        <v>124</v>
      </c>
      <c r="B245" s="1" t="s">
        <v>124</v>
      </c>
      <c r="C245" s="1" t="s">
        <v>125</v>
      </c>
    </row>
    <row r="246" spans="1:3" ht="11.25">
      <c r="A246" s="1" t="s">
        <v>124</v>
      </c>
      <c r="B246" s="1" t="s">
        <v>135</v>
      </c>
      <c r="C246" s="1" t="s">
        <v>136</v>
      </c>
    </row>
    <row r="247" spans="1:3" ht="11.25">
      <c r="A247" s="1" t="s">
        <v>124</v>
      </c>
      <c r="B247" s="1" t="s">
        <v>137</v>
      </c>
      <c r="C247" s="1" t="s">
        <v>138</v>
      </c>
    </row>
    <row r="248" spans="1:3" ht="11.25">
      <c r="A248" s="1" t="s">
        <v>124</v>
      </c>
      <c r="B248" s="1" t="s">
        <v>139</v>
      </c>
      <c r="C248" s="1" t="s">
        <v>140</v>
      </c>
    </row>
    <row r="249" spans="1:3" ht="11.25">
      <c r="A249" s="1" t="s">
        <v>141</v>
      </c>
      <c r="B249" s="1" t="s">
        <v>143</v>
      </c>
      <c r="C249" s="1" t="s">
        <v>144</v>
      </c>
    </row>
    <row r="250" spans="1:3" ht="11.25">
      <c r="A250" s="1" t="s">
        <v>141</v>
      </c>
      <c r="B250" s="1" t="s">
        <v>145</v>
      </c>
      <c r="C250" s="1" t="s">
        <v>146</v>
      </c>
    </row>
    <row r="251" spans="1:3" ht="11.25">
      <c r="A251" s="1" t="s">
        <v>141</v>
      </c>
      <c r="B251" s="1" t="s">
        <v>147</v>
      </c>
      <c r="C251" s="1" t="s">
        <v>148</v>
      </c>
    </row>
    <row r="252" spans="1:3" ht="11.25">
      <c r="A252" s="1" t="s">
        <v>141</v>
      </c>
      <c r="B252" s="1" t="s">
        <v>149</v>
      </c>
      <c r="C252" s="1" t="s">
        <v>150</v>
      </c>
    </row>
    <row r="253" spans="1:3" ht="11.25">
      <c r="A253" s="1" t="s">
        <v>141</v>
      </c>
      <c r="B253" s="1" t="s">
        <v>151</v>
      </c>
      <c r="C253" s="1" t="s">
        <v>152</v>
      </c>
    </row>
    <row r="254" spans="1:3" ht="11.25">
      <c r="A254" s="1" t="s">
        <v>141</v>
      </c>
      <c r="B254" s="1" t="s">
        <v>153</v>
      </c>
      <c r="C254" s="1" t="s">
        <v>154</v>
      </c>
    </row>
    <row r="255" spans="1:3" ht="11.25">
      <c r="A255" s="1" t="s">
        <v>141</v>
      </c>
      <c r="B255" s="1" t="s">
        <v>155</v>
      </c>
      <c r="C255" s="1" t="s">
        <v>156</v>
      </c>
    </row>
    <row r="256" spans="1:3" ht="11.25">
      <c r="A256" s="1" t="s">
        <v>141</v>
      </c>
      <c r="B256" s="1" t="s">
        <v>157</v>
      </c>
      <c r="C256" s="1" t="s">
        <v>158</v>
      </c>
    </row>
    <row r="257" spans="1:3" ht="11.25">
      <c r="A257" s="1" t="s">
        <v>141</v>
      </c>
      <c r="B257" s="1" t="s">
        <v>141</v>
      </c>
      <c r="C257" s="1" t="s">
        <v>142</v>
      </c>
    </row>
    <row r="258" spans="1:3" ht="11.25">
      <c r="A258" s="1" t="s">
        <v>141</v>
      </c>
      <c r="B258" s="1" t="s">
        <v>159</v>
      </c>
      <c r="C258" s="1" t="s">
        <v>160</v>
      </c>
    </row>
    <row r="259" spans="1:3" ht="11.25">
      <c r="A259" s="1" t="s">
        <v>161</v>
      </c>
      <c r="B259" s="1" t="s">
        <v>163</v>
      </c>
      <c r="C259" s="1" t="s">
        <v>164</v>
      </c>
    </row>
    <row r="260" spans="1:3" ht="11.25">
      <c r="A260" s="1" t="s">
        <v>161</v>
      </c>
      <c r="B260" s="1" t="s">
        <v>165</v>
      </c>
      <c r="C260" s="1" t="s">
        <v>166</v>
      </c>
    </row>
    <row r="261" spans="1:3" ht="11.25">
      <c r="A261" s="1" t="s">
        <v>161</v>
      </c>
      <c r="B261" s="1" t="s">
        <v>161</v>
      </c>
      <c r="C261" s="1" t="s">
        <v>162</v>
      </c>
    </row>
    <row r="262" spans="1:3" ht="11.25">
      <c r="A262" s="1" t="s">
        <v>161</v>
      </c>
      <c r="B262" s="1" t="s">
        <v>167</v>
      </c>
      <c r="C262" s="1" t="s">
        <v>168</v>
      </c>
    </row>
    <row r="263" spans="1:3" ht="11.25">
      <c r="A263" s="1" t="s">
        <v>161</v>
      </c>
      <c r="B263" s="1" t="s">
        <v>169</v>
      </c>
      <c r="C263" s="1" t="s">
        <v>170</v>
      </c>
    </row>
    <row r="264" spans="1:3" ht="11.25">
      <c r="A264" s="1" t="s">
        <v>161</v>
      </c>
      <c r="B264" s="1" t="s">
        <v>171</v>
      </c>
      <c r="C264" s="1" t="s">
        <v>172</v>
      </c>
    </row>
    <row r="265" spans="1:3" ht="11.25">
      <c r="A265" s="1" t="s">
        <v>173</v>
      </c>
      <c r="B265" s="1" t="s">
        <v>175</v>
      </c>
      <c r="C265" s="1" t="s">
        <v>176</v>
      </c>
    </row>
    <row r="266" spans="1:3" ht="11.25">
      <c r="A266" s="1" t="s">
        <v>173</v>
      </c>
      <c r="B266" s="1" t="s">
        <v>177</v>
      </c>
      <c r="C266" s="1" t="s">
        <v>178</v>
      </c>
    </row>
    <row r="267" spans="1:3" ht="11.25">
      <c r="A267" s="1" t="s">
        <v>173</v>
      </c>
      <c r="B267" s="1" t="s">
        <v>179</v>
      </c>
      <c r="C267" s="1" t="s">
        <v>180</v>
      </c>
    </row>
    <row r="268" spans="1:3" ht="11.25">
      <c r="A268" s="1" t="s">
        <v>173</v>
      </c>
      <c r="B268" s="1" t="s">
        <v>181</v>
      </c>
      <c r="C268" s="1" t="s">
        <v>182</v>
      </c>
    </row>
    <row r="269" spans="1:3" ht="11.25">
      <c r="A269" s="1" t="s">
        <v>173</v>
      </c>
      <c r="B269" s="1" t="s">
        <v>183</v>
      </c>
      <c r="C269" s="1" t="s">
        <v>184</v>
      </c>
    </row>
    <row r="270" spans="1:3" ht="11.25">
      <c r="A270" s="1" t="s">
        <v>173</v>
      </c>
      <c r="B270" s="1" t="s">
        <v>185</v>
      </c>
      <c r="C270" s="1" t="s">
        <v>186</v>
      </c>
    </row>
    <row r="271" spans="1:3" ht="11.25">
      <c r="A271" s="1" t="s">
        <v>173</v>
      </c>
      <c r="B271" s="1" t="s">
        <v>187</v>
      </c>
      <c r="C271" s="1" t="s">
        <v>188</v>
      </c>
    </row>
    <row r="272" spans="1:3" ht="11.25">
      <c r="A272" s="1" t="s">
        <v>173</v>
      </c>
      <c r="B272" s="1" t="s">
        <v>189</v>
      </c>
      <c r="C272" s="1" t="s">
        <v>190</v>
      </c>
    </row>
    <row r="273" spans="1:3" ht="11.25">
      <c r="A273" s="1" t="s">
        <v>173</v>
      </c>
      <c r="B273" s="1" t="s">
        <v>173</v>
      </c>
      <c r="C273" s="1" t="s">
        <v>174</v>
      </c>
    </row>
    <row r="274" spans="1:3" ht="11.25">
      <c r="A274" s="1" t="s">
        <v>173</v>
      </c>
      <c r="B274" s="1" t="s">
        <v>191</v>
      </c>
      <c r="C274" s="1" t="s">
        <v>192</v>
      </c>
    </row>
    <row r="275" spans="1:3" ht="11.25">
      <c r="A275" s="1" t="s">
        <v>173</v>
      </c>
      <c r="B275" s="1" t="s">
        <v>193</v>
      </c>
      <c r="C275" s="1" t="s">
        <v>194</v>
      </c>
    </row>
    <row r="276" spans="1:3" ht="11.25">
      <c r="A276" s="1" t="s">
        <v>195</v>
      </c>
      <c r="B276" s="1" t="s">
        <v>197</v>
      </c>
      <c r="C276" s="1" t="s">
        <v>198</v>
      </c>
    </row>
    <row r="277" spans="1:3" ht="11.25">
      <c r="A277" s="1" t="s">
        <v>195</v>
      </c>
      <c r="B277" s="1" t="s">
        <v>199</v>
      </c>
      <c r="C277" s="1" t="s">
        <v>200</v>
      </c>
    </row>
    <row r="278" spans="1:3" ht="11.25">
      <c r="A278" s="1" t="s">
        <v>195</v>
      </c>
      <c r="B278" s="1" t="s">
        <v>195</v>
      </c>
      <c r="C278" s="1" t="s">
        <v>196</v>
      </c>
    </row>
    <row r="279" spans="1:3" ht="11.25">
      <c r="A279" s="1" t="s">
        <v>195</v>
      </c>
      <c r="B279" s="1" t="s">
        <v>201</v>
      </c>
      <c r="C279" s="1" t="s">
        <v>202</v>
      </c>
    </row>
    <row r="280" spans="1:3" ht="11.25">
      <c r="A280" s="1" t="s">
        <v>195</v>
      </c>
      <c r="B280" s="1" t="s">
        <v>203</v>
      </c>
      <c r="C280" s="1" t="s">
        <v>204</v>
      </c>
    </row>
    <row r="281" spans="1:3" ht="11.25">
      <c r="A281" s="1" t="s">
        <v>205</v>
      </c>
      <c r="B281" s="1" t="s">
        <v>207</v>
      </c>
      <c r="C281" s="1" t="s">
        <v>208</v>
      </c>
    </row>
    <row r="282" spans="1:3" ht="11.25">
      <c r="A282" s="1" t="s">
        <v>205</v>
      </c>
      <c r="B282" s="1" t="s">
        <v>209</v>
      </c>
      <c r="C282" s="1" t="s">
        <v>210</v>
      </c>
    </row>
    <row r="283" spans="1:3" ht="11.25">
      <c r="A283" s="1" t="s">
        <v>205</v>
      </c>
      <c r="B283" s="1" t="s">
        <v>211</v>
      </c>
      <c r="C283" s="1" t="s">
        <v>212</v>
      </c>
    </row>
    <row r="284" spans="1:3" ht="11.25">
      <c r="A284" s="1" t="s">
        <v>205</v>
      </c>
      <c r="B284" s="1" t="s">
        <v>213</v>
      </c>
      <c r="C284" s="1" t="s">
        <v>214</v>
      </c>
    </row>
    <row r="285" spans="1:3" ht="11.25">
      <c r="A285" s="1" t="s">
        <v>205</v>
      </c>
      <c r="B285" s="1" t="s">
        <v>215</v>
      </c>
      <c r="C285" s="1" t="s">
        <v>216</v>
      </c>
    </row>
    <row r="286" spans="1:3" ht="11.25">
      <c r="A286" s="1" t="s">
        <v>205</v>
      </c>
      <c r="B286" s="1" t="s">
        <v>205</v>
      </c>
      <c r="C286" s="1" t="s">
        <v>206</v>
      </c>
    </row>
    <row r="287" spans="1:3" ht="11.25">
      <c r="A287" s="1" t="s">
        <v>205</v>
      </c>
      <c r="B287" s="1" t="s">
        <v>217</v>
      </c>
      <c r="C287" s="1" t="s">
        <v>218</v>
      </c>
    </row>
    <row r="288" spans="1:3" ht="11.25">
      <c r="A288" s="1" t="s">
        <v>205</v>
      </c>
      <c r="B288" s="1" t="s">
        <v>219</v>
      </c>
      <c r="C288" s="1" t="s">
        <v>220</v>
      </c>
    </row>
    <row r="289" spans="1:3" ht="11.25">
      <c r="A289" s="1" t="s">
        <v>205</v>
      </c>
      <c r="B289" s="1" t="s">
        <v>221</v>
      </c>
      <c r="C289" s="1" t="s">
        <v>222</v>
      </c>
    </row>
    <row r="290" spans="1:3" ht="11.25">
      <c r="A290" s="1" t="s">
        <v>223</v>
      </c>
      <c r="B290" s="1" t="s">
        <v>225</v>
      </c>
      <c r="C290" s="1" t="s">
        <v>226</v>
      </c>
    </row>
    <row r="291" spans="1:3" ht="11.25">
      <c r="A291" s="1" t="s">
        <v>223</v>
      </c>
      <c r="B291" s="1" t="s">
        <v>227</v>
      </c>
      <c r="C291" s="1" t="s">
        <v>228</v>
      </c>
    </row>
    <row r="292" spans="1:3" ht="11.25">
      <c r="A292" s="1" t="s">
        <v>223</v>
      </c>
      <c r="B292" s="1" t="s">
        <v>229</v>
      </c>
      <c r="C292" s="1" t="s">
        <v>230</v>
      </c>
    </row>
    <row r="293" spans="1:3" ht="11.25">
      <c r="A293" s="1" t="s">
        <v>223</v>
      </c>
      <c r="B293" s="1" t="s">
        <v>1579</v>
      </c>
      <c r="C293" s="1" t="s">
        <v>231</v>
      </c>
    </row>
    <row r="294" spans="1:3" ht="11.25">
      <c r="A294" s="1" t="s">
        <v>223</v>
      </c>
      <c r="B294" s="1" t="s">
        <v>232</v>
      </c>
      <c r="C294" s="1" t="s">
        <v>233</v>
      </c>
    </row>
    <row r="295" spans="1:3" ht="11.25">
      <c r="A295" s="1" t="s">
        <v>223</v>
      </c>
      <c r="B295" s="1" t="s">
        <v>65</v>
      </c>
      <c r="C295" s="1" t="s">
        <v>234</v>
      </c>
    </row>
    <row r="296" spans="1:3" ht="11.25">
      <c r="A296" s="1" t="s">
        <v>223</v>
      </c>
      <c r="B296" s="1" t="s">
        <v>235</v>
      </c>
      <c r="C296" s="1" t="s">
        <v>236</v>
      </c>
    </row>
    <row r="297" spans="1:3" ht="11.25">
      <c r="A297" s="1" t="s">
        <v>223</v>
      </c>
      <c r="B297" s="1" t="s">
        <v>237</v>
      </c>
      <c r="C297" s="1" t="s">
        <v>238</v>
      </c>
    </row>
    <row r="298" spans="1:3" ht="11.25">
      <c r="A298" s="1" t="s">
        <v>223</v>
      </c>
      <c r="B298" s="1" t="s">
        <v>239</v>
      </c>
      <c r="C298" s="1" t="s">
        <v>240</v>
      </c>
    </row>
    <row r="299" spans="1:3" ht="11.25">
      <c r="A299" s="1" t="s">
        <v>223</v>
      </c>
      <c r="B299" s="1" t="s">
        <v>223</v>
      </c>
      <c r="C299" s="1" t="s">
        <v>224</v>
      </c>
    </row>
    <row r="300" spans="1:3" ht="11.25">
      <c r="A300" s="1" t="s">
        <v>223</v>
      </c>
      <c r="B300" s="1" t="s">
        <v>241</v>
      </c>
      <c r="C300" s="1" t="s">
        <v>242</v>
      </c>
    </row>
    <row r="301" spans="1:3" ht="11.25">
      <c r="A301" s="1" t="s">
        <v>223</v>
      </c>
      <c r="B301" s="1" t="s">
        <v>243</v>
      </c>
      <c r="C301" s="1" t="s">
        <v>244</v>
      </c>
    </row>
    <row r="302" spans="1:3" ht="11.25">
      <c r="A302" s="1" t="s">
        <v>223</v>
      </c>
      <c r="B302" s="1" t="s">
        <v>245</v>
      </c>
      <c r="C302" s="1" t="s">
        <v>246</v>
      </c>
    </row>
    <row r="303" spans="1:3" ht="11.25">
      <c r="A303" s="1" t="s">
        <v>247</v>
      </c>
      <c r="B303" s="1" t="s">
        <v>249</v>
      </c>
      <c r="C303" s="1" t="s">
        <v>250</v>
      </c>
    </row>
    <row r="304" spans="1:3" ht="11.25">
      <c r="A304" s="1" t="s">
        <v>247</v>
      </c>
      <c r="B304" s="1" t="s">
        <v>251</v>
      </c>
      <c r="C304" s="1" t="s">
        <v>252</v>
      </c>
    </row>
    <row r="305" spans="1:3" ht="11.25">
      <c r="A305" s="1" t="s">
        <v>247</v>
      </c>
      <c r="B305" s="1" t="s">
        <v>253</v>
      </c>
      <c r="C305" s="1" t="s">
        <v>254</v>
      </c>
    </row>
    <row r="306" spans="1:3" ht="11.25">
      <c r="A306" s="1" t="s">
        <v>247</v>
      </c>
      <c r="B306" s="1" t="s">
        <v>63</v>
      </c>
      <c r="C306" s="1" t="s">
        <v>255</v>
      </c>
    </row>
    <row r="307" spans="1:3" ht="11.25">
      <c r="A307" s="1" t="s">
        <v>247</v>
      </c>
      <c r="B307" s="1" t="s">
        <v>256</v>
      </c>
      <c r="C307" s="1" t="s">
        <v>257</v>
      </c>
    </row>
    <row r="308" spans="1:3" ht="11.25">
      <c r="A308" s="1" t="s">
        <v>247</v>
      </c>
      <c r="B308" s="1" t="s">
        <v>258</v>
      </c>
      <c r="C308" s="1" t="s">
        <v>259</v>
      </c>
    </row>
    <row r="309" spans="1:3" ht="11.25">
      <c r="A309" s="1" t="s">
        <v>247</v>
      </c>
      <c r="B309" s="1" t="s">
        <v>247</v>
      </c>
      <c r="C309" s="1" t="s">
        <v>248</v>
      </c>
    </row>
    <row r="310" spans="1:3" ht="11.25">
      <c r="A310" s="1" t="s">
        <v>247</v>
      </c>
      <c r="B310" s="1" t="s">
        <v>260</v>
      </c>
      <c r="C310" s="1" t="s">
        <v>261</v>
      </c>
    </row>
    <row r="311" spans="1:3" ht="11.25">
      <c r="A311" s="1" t="s">
        <v>247</v>
      </c>
      <c r="B311" s="1" t="s">
        <v>262</v>
      </c>
      <c r="C311" s="1" t="s">
        <v>263</v>
      </c>
    </row>
    <row r="312" spans="1:3" ht="11.25">
      <c r="A312" s="1" t="s">
        <v>247</v>
      </c>
      <c r="B312" s="1" t="s">
        <v>264</v>
      </c>
      <c r="C312" s="1" t="s">
        <v>265</v>
      </c>
    </row>
    <row r="313" spans="1:3" ht="11.25">
      <c r="A313" s="1" t="s">
        <v>266</v>
      </c>
      <c r="B313" s="1" t="s">
        <v>268</v>
      </c>
      <c r="C313" s="1" t="s">
        <v>269</v>
      </c>
    </row>
    <row r="314" spans="1:3" ht="11.25">
      <c r="A314" s="1" t="s">
        <v>266</v>
      </c>
      <c r="B314" s="1" t="s">
        <v>270</v>
      </c>
      <c r="C314" s="1" t="s">
        <v>271</v>
      </c>
    </row>
    <row r="315" spans="1:3" ht="11.25">
      <c r="A315" s="1" t="s">
        <v>266</v>
      </c>
      <c r="B315" s="1" t="s">
        <v>1484</v>
      </c>
      <c r="C315" s="1" t="s">
        <v>272</v>
      </c>
    </row>
    <row r="316" spans="1:3" ht="11.25">
      <c r="A316" s="1" t="s">
        <v>266</v>
      </c>
      <c r="B316" s="1" t="s">
        <v>273</v>
      </c>
      <c r="C316" s="1" t="s">
        <v>274</v>
      </c>
    </row>
    <row r="317" spans="1:3" ht="11.25">
      <c r="A317" s="1" t="s">
        <v>266</v>
      </c>
      <c r="B317" s="1" t="s">
        <v>275</v>
      </c>
      <c r="C317" s="1" t="s">
        <v>276</v>
      </c>
    </row>
    <row r="318" spans="1:3" ht="11.25">
      <c r="A318" s="1" t="s">
        <v>266</v>
      </c>
      <c r="B318" s="1" t="s">
        <v>277</v>
      </c>
      <c r="C318" s="1" t="s">
        <v>278</v>
      </c>
    </row>
    <row r="319" spans="1:3" ht="11.25">
      <c r="A319" s="1" t="s">
        <v>266</v>
      </c>
      <c r="B319" s="1" t="s">
        <v>1476</v>
      </c>
      <c r="C319" s="1" t="s">
        <v>279</v>
      </c>
    </row>
    <row r="320" spans="1:3" ht="11.25">
      <c r="A320" s="1" t="s">
        <v>266</v>
      </c>
      <c r="B320" s="1" t="s">
        <v>280</v>
      </c>
      <c r="C320" s="1" t="s">
        <v>281</v>
      </c>
    </row>
    <row r="321" spans="1:3" ht="11.25">
      <c r="A321" s="1" t="s">
        <v>266</v>
      </c>
      <c r="B321" s="1" t="s">
        <v>266</v>
      </c>
      <c r="C321" s="1" t="s">
        <v>267</v>
      </c>
    </row>
    <row r="322" spans="1:3" ht="11.25">
      <c r="A322" s="1" t="s">
        <v>266</v>
      </c>
      <c r="B322" s="1" t="s">
        <v>282</v>
      </c>
      <c r="C322" s="1" t="s">
        <v>283</v>
      </c>
    </row>
    <row r="323" spans="1:3" ht="11.25">
      <c r="A323" s="1" t="s">
        <v>266</v>
      </c>
      <c r="B323" s="1" t="s">
        <v>284</v>
      </c>
      <c r="C323" s="1" t="s">
        <v>285</v>
      </c>
    </row>
    <row r="324" spans="1:3" ht="11.25">
      <c r="A324" s="1" t="s">
        <v>266</v>
      </c>
      <c r="B324" s="1" t="s">
        <v>286</v>
      </c>
      <c r="C324" s="1" t="s">
        <v>287</v>
      </c>
    </row>
    <row r="325" spans="1:3" ht="11.25">
      <c r="A325" s="1" t="s">
        <v>288</v>
      </c>
      <c r="B325" s="1" t="s">
        <v>290</v>
      </c>
      <c r="C325" s="1" t="s">
        <v>291</v>
      </c>
    </row>
    <row r="326" spans="1:3" ht="11.25">
      <c r="A326" s="1" t="s">
        <v>288</v>
      </c>
      <c r="B326" s="1" t="s">
        <v>292</v>
      </c>
      <c r="C326" s="1" t="s">
        <v>293</v>
      </c>
    </row>
    <row r="327" spans="1:3" ht="11.25">
      <c r="A327" s="1" t="s">
        <v>288</v>
      </c>
      <c r="B327" s="1" t="s">
        <v>294</v>
      </c>
      <c r="C327" s="1" t="s">
        <v>295</v>
      </c>
    </row>
    <row r="328" spans="1:3" ht="11.25">
      <c r="A328" s="1" t="s">
        <v>288</v>
      </c>
      <c r="B328" s="1" t="s">
        <v>296</v>
      </c>
      <c r="C328" s="1" t="s">
        <v>297</v>
      </c>
    </row>
    <row r="329" spans="1:3" ht="11.25">
      <c r="A329" s="1" t="s">
        <v>288</v>
      </c>
      <c r="B329" s="1" t="s">
        <v>298</v>
      </c>
      <c r="C329" s="1" t="s">
        <v>299</v>
      </c>
    </row>
    <row r="330" spans="1:3" ht="11.25">
      <c r="A330" s="1" t="s">
        <v>288</v>
      </c>
      <c r="B330" s="1" t="s">
        <v>112</v>
      </c>
      <c r="C330" s="1" t="s">
        <v>300</v>
      </c>
    </row>
    <row r="331" spans="1:3" ht="11.25">
      <c r="A331" s="1" t="s">
        <v>288</v>
      </c>
      <c r="B331" s="1" t="s">
        <v>288</v>
      </c>
      <c r="C331" s="1" t="s">
        <v>289</v>
      </c>
    </row>
    <row r="332" spans="1:3" ht="11.25">
      <c r="A332" s="1" t="s">
        <v>288</v>
      </c>
      <c r="B332" s="1" t="s">
        <v>301</v>
      </c>
      <c r="C332" s="1" t="s">
        <v>302</v>
      </c>
    </row>
    <row r="333" spans="1:3" ht="11.25">
      <c r="A333" s="1" t="s">
        <v>303</v>
      </c>
      <c r="B333" s="1" t="s">
        <v>305</v>
      </c>
      <c r="C333" s="1" t="s">
        <v>306</v>
      </c>
    </row>
    <row r="334" spans="1:3" ht="11.25">
      <c r="A334" s="1" t="s">
        <v>303</v>
      </c>
      <c r="B334" s="1" t="s">
        <v>307</v>
      </c>
      <c r="C334" s="1" t="s">
        <v>308</v>
      </c>
    </row>
    <row r="335" spans="1:3" ht="11.25">
      <c r="A335" s="1" t="s">
        <v>303</v>
      </c>
      <c r="B335" s="1" t="s">
        <v>309</v>
      </c>
      <c r="C335" s="1" t="s">
        <v>310</v>
      </c>
    </row>
    <row r="336" spans="1:3" ht="11.25">
      <c r="A336" s="1" t="s">
        <v>303</v>
      </c>
      <c r="B336" s="1" t="s">
        <v>311</v>
      </c>
      <c r="C336" s="1" t="s">
        <v>312</v>
      </c>
    </row>
    <row r="337" spans="1:3" ht="11.25">
      <c r="A337" s="1" t="s">
        <v>303</v>
      </c>
      <c r="B337" s="1" t="s">
        <v>303</v>
      </c>
      <c r="C337" s="1" t="s">
        <v>304</v>
      </c>
    </row>
    <row r="338" spans="1:3" ht="11.25">
      <c r="A338" s="1" t="s">
        <v>313</v>
      </c>
      <c r="B338" s="1" t="s">
        <v>315</v>
      </c>
      <c r="C338" s="1" t="s">
        <v>316</v>
      </c>
    </row>
    <row r="339" spans="1:3" ht="11.25">
      <c r="A339" s="1" t="s">
        <v>313</v>
      </c>
      <c r="B339" s="1" t="s">
        <v>317</v>
      </c>
      <c r="C339" s="1" t="s">
        <v>318</v>
      </c>
    </row>
    <row r="340" spans="1:3" ht="11.25">
      <c r="A340" s="1" t="s">
        <v>313</v>
      </c>
      <c r="B340" s="1" t="s">
        <v>319</v>
      </c>
      <c r="C340" s="1" t="s">
        <v>320</v>
      </c>
    </row>
    <row r="341" spans="1:3" ht="11.25">
      <c r="A341" s="1" t="s">
        <v>313</v>
      </c>
      <c r="B341" s="1" t="s">
        <v>321</v>
      </c>
      <c r="C341" s="1" t="s">
        <v>322</v>
      </c>
    </row>
    <row r="342" spans="1:3" ht="11.25">
      <c r="A342" s="1" t="s">
        <v>313</v>
      </c>
      <c r="B342" s="1" t="s">
        <v>323</v>
      </c>
      <c r="C342" s="1" t="s">
        <v>324</v>
      </c>
    </row>
    <row r="343" spans="1:3" ht="11.25">
      <c r="A343" s="1" t="s">
        <v>313</v>
      </c>
      <c r="B343" s="1" t="s">
        <v>325</v>
      </c>
      <c r="C343" s="1" t="s">
        <v>326</v>
      </c>
    </row>
    <row r="344" spans="1:3" ht="11.25">
      <c r="A344" s="1" t="s">
        <v>313</v>
      </c>
      <c r="B344" s="1" t="s">
        <v>327</v>
      </c>
      <c r="C344" s="1" t="s">
        <v>328</v>
      </c>
    </row>
    <row r="345" spans="1:3" ht="11.25">
      <c r="A345" s="1" t="s">
        <v>313</v>
      </c>
      <c r="B345" s="1" t="s">
        <v>329</v>
      </c>
      <c r="C345" s="1" t="s">
        <v>330</v>
      </c>
    </row>
    <row r="346" spans="1:3" ht="11.25">
      <c r="A346" s="1" t="s">
        <v>313</v>
      </c>
      <c r="B346" s="1" t="s">
        <v>313</v>
      </c>
      <c r="C346" s="1" t="s">
        <v>314</v>
      </c>
    </row>
    <row r="347" spans="1:3" ht="11.25">
      <c r="A347" s="1" t="s">
        <v>313</v>
      </c>
      <c r="B347" s="1" t="s">
        <v>331</v>
      </c>
      <c r="C347" s="1" t="s">
        <v>332</v>
      </c>
    </row>
    <row r="348" spans="1:3" ht="11.25">
      <c r="A348" s="1" t="s">
        <v>333</v>
      </c>
      <c r="B348" s="1" t="s">
        <v>335</v>
      </c>
      <c r="C348" s="1" t="s">
        <v>336</v>
      </c>
    </row>
    <row r="349" spans="1:3" ht="11.25">
      <c r="A349" s="1" t="s">
        <v>333</v>
      </c>
      <c r="B349" s="1" t="s">
        <v>337</v>
      </c>
      <c r="C349" s="1" t="s">
        <v>338</v>
      </c>
    </row>
    <row r="350" spans="1:3" ht="11.25">
      <c r="A350" s="1" t="s">
        <v>333</v>
      </c>
      <c r="B350" s="1" t="s">
        <v>339</v>
      </c>
      <c r="C350" s="1" t="s">
        <v>340</v>
      </c>
    </row>
    <row r="351" spans="1:3" ht="11.25">
      <c r="A351" s="1" t="s">
        <v>333</v>
      </c>
      <c r="B351" s="1" t="s">
        <v>341</v>
      </c>
      <c r="C351" s="1" t="s">
        <v>342</v>
      </c>
    </row>
    <row r="352" spans="1:3" ht="11.25">
      <c r="A352" s="1" t="s">
        <v>333</v>
      </c>
      <c r="B352" s="1" t="s">
        <v>1385</v>
      </c>
      <c r="C352" s="1" t="s">
        <v>343</v>
      </c>
    </row>
    <row r="353" spans="1:3" ht="11.25">
      <c r="A353" s="1" t="s">
        <v>333</v>
      </c>
      <c r="B353" s="1" t="s">
        <v>333</v>
      </c>
      <c r="C353" s="1" t="s">
        <v>334</v>
      </c>
    </row>
    <row r="354" spans="1:3" ht="11.25">
      <c r="A354" s="1" t="s">
        <v>333</v>
      </c>
      <c r="B354" s="1" t="s">
        <v>344</v>
      </c>
      <c r="C354" s="1" t="s">
        <v>345</v>
      </c>
    </row>
    <row r="355" spans="1:3" ht="11.25">
      <c r="A355" s="1" t="s">
        <v>333</v>
      </c>
      <c r="B355" s="1" t="s">
        <v>346</v>
      </c>
      <c r="C355" s="1" t="s">
        <v>347</v>
      </c>
    </row>
    <row r="356" spans="1:3" ht="11.25">
      <c r="A356" s="1" t="s">
        <v>348</v>
      </c>
      <c r="B356" s="1" t="s">
        <v>350</v>
      </c>
      <c r="C356" s="1" t="s">
        <v>351</v>
      </c>
    </row>
    <row r="357" spans="1:3" ht="11.25">
      <c r="A357" s="1" t="s">
        <v>348</v>
      </c>
      <c r="B357" s="1" t="s">
        <v>352</v>
      </c>
      <c r="C357" s="1" t="s">
        <v>353</v>
      </c>
    </row>
    <row r="358" spans="1:3" ht="11.25">
      <c r="A358" s="1" t="s">
        <v>348</v>
      </c>
      <c r="B358" s="1" t="s">
        <v>354</v>
      </c>
      <c r="C358" s="1" t="s">
        <v>355</v>
      </c>
    </row>
    <row r="359" spans="1:3" ht="11.25">
      <c r="A359" s="1" t="s">
        <v>348</v>
      </c>
      <c r="B359" s="1" t="s">
        <v>356</v>
      </c>
      <c r="C359" s="1" t="s">
        <v>357</v>
      </c>
    </row>
    <row r="360" spans="1:3" ht="11.25">
      <c r="A360" s="1" t="s">
        <v>348</v>
      </c>
      <c r="B360" s="1" t="s">
        <v>358</v>
      </c>
      <c r="C360" s="1" t="s">
        <v>359</v>
      </c>
    </row>
    <row r="361" spans="1:3" ht="11.25">
      <c r="A361" s="1" t="s">
        <v>348</v>
      </c>
      <c r="B361" s="1" t="s">
        <v>348</v>
      </c>
      <c r="C361" s="1" t="s">
        <v>349</v>
      </c>
    </row>
    <row r="362" spans="1:3" ht="11.25">
      <c r="A362" s="1" t="s">
        <v>360</v>
      </c>
      <c r="B362" s="1" t="s">
        <v>362</v>
      </c>
      <c r="C362" s="1" t="s">
        <v>363</v>
      </c>
    </row>
    <row r="363" spans="1:3" ht="11.25">
      <c r="A363" s="1" t="s">
        <v>360</v>
      </c>
      <c r="B363" s="1" t="s">
        <v>364</v>
      </c>
      <c r="C363" s="1" t="s">
        <v>365</v>
      </c>
    </row>
    <row r="364" spans="1:3" ht="11.25">
      <c r="A364" s="1" t="s">
        <v>360</v>
      </c>
      <c r="B364" s="1" t="s">
        <v>366</v>
      </c>
      <c r="C364" s="1" t="s">
        <v>367</v>
      </c>
    </row>
    <row r="365" spans="1:3" ht="11.25">
      <c r="A365" s="1" t="s">
        <v>360</v>
      </c>
      <c r="B365" s="1" t="s">
        <v>368</v>
      </c>
      <c r="C365" s="1" t="s">
        <v>369</v>
      </c>
    </row>
    <row r="366" spans="1:3" ht="11.25">
      <c r="A366" s="1" t="s">
        <v>360</v>
      </c>
      <c r="B366" s="1" t="s">
        <v>370</v>
      </c>
      <c r="C366" s="1" t="s">
        <v>371</v>
      </c>
    </row>
    <row r="367" spans="1:3" ht="11.25">
      <c r="A367" s="1" t="s">
        <v>360</v>
      </c>
      <c r="B367" s="1" t="s">
        <v>372</v>
      </c>
      <c r="C367" s="1" t="s">
        <v>373</v>
      </c>
    </row>
    <row r="368" spans="1:3" ht="11.25">
      <c r="A368" s="1" t="s">
        <v>360</v>
      </c>
      <c r="B368" s="1" t="s">
        <v>374</v>
      </c>
      <c r="C368" s="1" t="s">
        <v>375</v>
      </c>
    </row>
    <row r="369" spans="1:3" ht="11.25">
      <c r="A369" s="1" t="s">
        <v>360</v>
      </c>
      <c r="B369" s="1" t="s">
        <v>376</v>
      </c>
      <c r="C369" s="1" t="s">
        <v>377</v>
      </c>
    </row>
    <row r="370" spans="1:3" ht="11.25">
      <c r="A370" s="1" t="s">
        <v>360</v>
      </c>
      <c r="B370" s="1" t="s">
        <v>360</v>
      </c>
      <c r="C370" s="1" t="s">
        <v>361</v>
      </c>
    </row>
    <row r="371" spans="1:3" ht="11.25">
      <c r="A371" s="1" t="s">
        <v>360</v>
      </c>
      <c r="B371" s="1" t="s">
        <v>378</v>
      </c>
      <c r="C371" s="1" t="s">
        <v>379</v>
      </c>
    </row>
    <row r="372" spans="1:3" ht="11.25">
      <c r="A372" s="1" t="s">
        <v>380</v>
      </c>
      <c r="B372" s="1" t="s">
        <v>382</v>
      </c>
      <c r="C372" s="1" t="s">
        <v>383</v>
      </c>
    </row>
    <row r="373" spans="1:3" ht="11.25">
      <c r="A373" s="1" t="s">
        <v>380</v>
      </c>
      <c r="B373" s="1" t="s">
        <v>384</v>
      </c>
      <c r="C373" s="1" t="s">
        <v>385</v>
      </c>
    </row>
    <row r="374" spans="1:3" ht="11.25">
      <c r="A374" s="1" t="s">
        <v>380</v>
      </c>
      <c r="B374" s="1" t="s">
        <v>386</v>
      </c>
      <c r="C374" s="1" t="s">
        <v>387</v>
      </c>
    </row>
    <row r="375" spans="1:3" ht="11.25">
      <c r="A375" s="1" t="s">
        <v>380</v>
      </c>
      <c r="B375" s="1" t="s">
        <v>354</v>
      </c>
      <c r="C375" s="1" t="s">
        <v>388</v>
      </c>
    </row>
    <row r="376" spans="1:3" ht="11.25">
      <c r="A376" s="1" t="s">
        <v>380</v>
      </c>
      <c r="B376" s="1" t="s">
        <v>31</v>
      </c>
      <c r="C376" s="1" t="s">
        <v>389</v>
      </c>
    </row>
    <row r="377" spans="1:3" ht="11.25">
      <c r="A377" s="1" t="s">
        <v>380</v>
      </c>
      <c r="B377" s="1" t="s">
        <v>390</v>
      </c>
      <c r="C377" s="1" t="s">
        <v>391</v>
      </c>
    </row>
    <row r="378" spans="1:3" ht="11.25">
      <c r="A378" s="1" t="s">
        <v>380</v>
      </c>
      <c r="B378" s="1" t="s">
        <v>392</v>
      </c>
      <c r="C378" s="1" t="s">
        <v>393</v>
      </c>
    </row>
    <row r="379" spans="1:3" ht="11.25">
      <c r="A379" s="1" t="s">
        <v>380</v>
      </c>
      <c r="B379" s="1" t="s">
        <v>394</v>
      </c>
      <c r="C379" s="1" t="s">
        <v>395</v>
      </c>
    </row>
    <row r="380" spans="1:3" ht="11.25">
      <c r="A380" s="1" t="s">
        <v>380</v>
      </c>
      <c r="B380" s="1" t="s">
        <v>1579</v>
      </c>
      <c r="C380" s="1" t="s">
        <v>396</v>
      </c>
    </row>
    <row r="381" spans="1:3" ht="11.25">
      <c r="A381" s="1" t="s">
        <v>380</v>
      </c>
      <c r="B381" s="1" t="s">
        <v>397</v>
      </c>
      <c r="C381" s="1" t="s">
        <v>398</v>
      </c>
    </row>
    <row r="382" spans="1:3" ht="11.25">
      <c r="A382" s="1" t="s">
        <v>380</v>
      </c>
      <c r="B382" s="1" t="s">
        <v>399</v>
      </c>
      <c r="C382" s="1" t="s">
        <v>400</v>
      </c>
    </row>
    <row r="383" spans="1:3" ht="11.25">
      <c r="A383" s="1" t="s">
        <v>380</v>
      </c>
      <c r="B383" s="1" t="s">
        <v>401</v>
      </c>
      <c r="C383" s="1" t="s">
        <v>402</v>
      </c>
    </row>
    <row r="384" spans="1:3" ht="11.25">
      <c r="A384" s="1" t="s">
        <v>380</v>
      </c>
      <c r="B384" s="1" t="s">
        <v>73</v>
      </c>
      <c r="C384" s="1" t="s">
        <v>403</v>
      </c>
    </row>
    <row r="385" spans="1:3" ht="11.25">
      <c r="A385" s="1" t="s">
        <v>380</v>
      </c>
      <c r="B385" s="1" t="s">
        <v>404</v>
      </c>
      <c r="C385" s="1" t="s">
        <v>405</v>
      </c>
    </row>
    <row r="386" spans="1:3" ht="11.25">
      <c r="A386" s="1" t="s">
        <v>380</v>
      </c>
      <c r="B386" s="1" t="s">
        <v>380</v>
      </c>
      <c r="C386" s="1" t="s">
        <v>381</v>
      </c>
    </row>
    <row r="387" spans="1:3" ht="11.25">
      <c r="A387" s="1" t="s">
        <v>380</v>
      </c>
      <c r="B387" s="1" t="s">
        <v>406</v>
      </c>
      <c r="C387" s="1" t="s">
        <v>407</v>
      </c>
    </row>
    <row r="388" spans="1:3" ht="11.25">
      <c r="A388" s="1" t="s">
        <v>408</v>
      </c>
      <c r="B388" s="1" t="s">
        <v>410</v>
      </c>
      <c r="C388" s="1" t="s">
        <v>411</v>
      </c>
    </row>
    <row r="389" spans="1:3" ht="11.25">
      <c r="A389" s="1" t="s">
        <v>408</v>
      </c>
      <c r="B389" s="1" t="s">
        <v>412</v>
      </c>
      <c r="C389" s="1" t="s">
        <v>413</v>
      </c>
    </row>
    <row r="390" spans="1:3" ht="11.25">
      <c r="A390" s="1" t="s">
        <v>408</v>
      </c>
      <c r="B390" s="1" t="s">
        <v>414</v>
      </c>
      <c r="C390" s="1" t="s">
        <v>415</v>
      </c>
    </row>
    <row r="391" spans="1:3" ht="11.25">
      <c r="A391" s="1" t="s">
        <v>408</v>
      </c>
      <c r="B391" s="1" t="s">
        <v>416</v>
      </c>
      <c r="C391" s="1" t="s">
        <v>417</v>
      </c>
    </row>
    <row r="392" spans="1:3" ht="11.25">
      <c r="A392" s="1" t="s">
        <v>408</v>
      </c>
      <c r="B392" s="1" t="s">
        <v>418</v>
      </c>
      <c r="C392" s="1" t="s">
        <v>419</v>
      </c>
    </row>
    <row r="393" spans="1:3" ht="11.25">
      <c r="A393" s="1" t="s">
        <v>408</v>
      </c>
      <c r="B393" s="1" t="s">
        <v>420</v>
      </c>
      <c r="C393" s="1" t="s">
        <v>421</v>
      </c>
    </row>
    <row r="394" spans="1:3" ht="11.25">
      <c r="A394" s="1" t="s">
        <v>408</v>
      </c>
      <c r="B394" s="1" t="s">
        <v>422</v>
      </c>
      <c r="C394" s="1" t="s">
        <v>423</v>
      </c>
    </row>
    <row r="395" spans="1:3" ht="11.25">
      <c r="A395" s="1" t="s">
        <v>408</v>
      </c>
      <c r="B395" s="1" t="s">
        <v>424</v>
      </c>
      <c r="C395" s="1" t="s">
        <v>425</v>
      </c>
    </row>
    <row r="396" spans="1:3" ht="11.25">
      <c r="A396" s="1" t="s">
        <v>408</v>
      </c>
      <c r="B396" s="1" t="s">
        <v>426</v>
      </c>
      <c r="C396" s="1" t="s">
        <v>427</v>
      </c>
    </row>
    <row r="397" spans="1:3" ht="11.25">
      <c r="A397" s="1" t="s">
        <v>408</v>
      </c>
      <c r="B397" s="1" t="s">
        <v>408</v>
      </c>
      <c r="C397" s="1" t="s">
        <v>409</v>
      </c>
    </row>
    <row r="398" spans="1:3" ht="11.25">
      <c r="A398" s="1" t="s">
        <v>428</v>
      </c>
      <c r="B398" s="1" t="s">
        <v>430</v>
      </c>
      <c r="C398" s="1" t="s">
        <v>431</v>
      </c>
    </row>
    <row r="399" spans="1:3" ht="11.25">
      <c r="A399" s="1" t="s">
        <v>428</v>
      </c>
      <c r="B399" s="1" t="s">
        <v>432</v>
      </c>
      <c r="C399" s="1" t="s">
        <v>433</v>
      </c>
    </row>
    <row r="400" spans="1:3" ht="11.25">
      <c r="A400" s="1" t="s">
        <v>428</v>
      </c>
      <c r="B400" s="1" t="s">
        <v>434</v>
      </c>
      <c r="C400" s="1" t="s">
        <v>435</v>
      </c>
    </row>
    <row r="401" spans="1:3" ht="11.25">
      <c r="A401" s="1" t="s">
        <v>428</v>
      </c>
      <c r="B401" s="1" t="s">
        <v>436</v>
      </c>
      <c r="C401" s="1" t="s">
        <v>437</v>
      </c>
    </row>
    <row r="402" spans="1:3" ht="11.25">
      <c r="A402" s="1" t="s">
        <v>428</v>
      </c>
      <c r="B402" s="1" t="s">
        <v>438</v>
      </c>
      <c r="C402" s="1" t="s">
        <v>439</v>
      </c>
    </row>
    <row r="403" spans="1:3" ht="11.25">
      <c r="A403" s="1" t="s">
        <v>428</v>
      </c>
      <c r="B403" s="1" t="s">
        <v>440</v>
      </c>
      <c r="C403" s="1" t="s">
        <v>441</v>
      </c>
    </row>
    <row r="404" spans="1:3" ht="11.25">
      <c r="A404" s="1" t="s">
        <v>428</v>
      </c>
      <c r="B404" s="1" t="s">
        <v>442</v>
      </c>
      <c r="C404" s="1" t="s">
        <v>443</v>
      </c>
    </row>
    <row r="405" spans="1:3" ht="11.25">
      <c r="A405" s="1" t="s">
        <v>428</v>
      </c>
      <c r="B405" s="1" t="s">
        <v>428</v>
      </c>
      <c r="C405" s="1" t="s">
        <v>429</v>
      </c>
    </row>
    <row r="406" spans="1:3" ht="11.25">
      <c r="A406" s="1" t="s">
        <v>428</v>
      </c>
      <c r="B406" s="1" t="s">
        <v>444</v>
      </c>
      <c r="C406" s="1" t="s">
        <v>445</v>
      </c>
    </row>
    <row r="407" spans="1:3" ht="11.25">
      <c r="A407" s="1" t="s">
        <v>446</v>
      </c>
      <c r="B407" s="1" t="s">
        <v>448</v>
      </c>
      <c r="C407" s="1" t="s">
        <v>449</v>
      </c>
    </row>
    <row r="408" spans="1:3" ht="11.25">
      <c r="A408" s="1" t="s">
        <v>446</v>
      </c>
      <c r="B408" s="1" t="s">
        <v>450</v>
      </c>
      <c r="C408" s="1" t="s">
        <v>451</v>
      </c>
    </row>
    <row r="409" spans="1:3" ht="11.25">
      <c r="A409" s="1" t="s">
        <v>446</v>
      </c>
      <c r="B409" s="1" t="s">
        <v>452</v>
      </c>
      <c r="C409" s="1" t="s">
        <v>453</v>
      </c>
    </row>
    <row r="410" spans="1:3" ht="11.25">
      <c r="A410" s="1" t="s">
        <v>446</v>
      </c>
      <c r="B410" s="1" t="s">
        <v>454</v>
      </c>
      <c r="C410" s="1" t="s">
        <v>455</v>
      </c>
    </row>
    <row r="411" spans="1:3" ht="11.25">
      <c r="A411" s="1" t="s">
        <v>446</v>
      </c>
      <c r="B411" s="1" t="s">
        <v>456</v>
      </c>
      <c r="C411" s="1" t="s">
        <v>457</v>
      </c>
    </row>
    <row r="412" spans="1:3" ht="11.25">
      <c r="A412" s="1" t="s">
        <v>446</v>
      </c>
      <c r="B412" s="1" t="s">
        <v>458</v>
      </c>
      <c r="C412" s="1" t="s">
        <v>459</v>
      </c>
    </row>
    <row r="413" spans="1:3" ht="11.25">
      <c r="A413" s="1" t="s">
        <v>446</v>
      </c>
      <c r="B413" s="1" t="s">
        <v>460</v>
      </c>
      <c r="C413" s="1" t="s">
        <v>461</v>
      </c>
    </row>
    <row r="414" spans="1:3" ht="11.25">
      <c r="A414" s="1" t="s">
        <v>446</v>
      </c>
      <c r="B414" s="1" t="s">
        <v>462</v>
      </c>
      <c r="C414" s="1" t="s">
        <v>463</v>
      </c>
    </row>
    <row r="415" spans="1:3" ht="11.25">
      <c r="A415" s="1" t="s">
        <v>446</v>
      </c>
      <c r="B415" s="1" t="s">
        <v>464</v>
      </c>
      <c r="C415" s="1" t="s">
        <v>465</v>
      </c>
    </row>
    <row r="416" spans="1:3" ht="11.25">
      <c r="A416" s="1" t="s">
        <v>446</v>
      </c>
      <c r="B416" s="1" t="s">
        <v>466</v>
      </c>
      <c r="C416" s="1" t="s">
        <v>467</v>
      </c>
    </row>
    <row r="417" spans="1:3" ht="11.25">
      <c r="A417" s="1" t="s">
        <v>446</v>
      </c>
      <c r="B417" s="1" t="s">
        <v>468</v>
      </c>
      <c r="C417" s="1" t="s">
        <v>469</v>
      </c>
    </row>
    <row r="418" spans="1:3" ht="11.25">
      <c r="A418" s="1" t="s">
        <v>446</v>
      </c>
      <c r="B418" s="1" t="s">
        <v>446</v>
      </c>
      <c r="C418" s="1" t="s">
        <v>447</v>
      </c>
    </row>
    <row r="419" spans="1:3" ht="11.25">
      <c r="A419" s="1" t="s">
        <v>470</v>
      </c>
      <c r="B419" s="1" t="s">
        <v>472</v>
      </c>
      <c r="C419" s="1" t="s">
        <v>473</v>
      </c>
    </row>
    <row r="420" spans="1:3" ht="11.25">
      <c r="A420" s="1" t="s">
        <v>470</v>
      </c>
      <c r="B420" s="1" t="s">
        <v>474</v>
      </c>
      <c r="C420" s="1" t="s">
        <v>475</v>
      </c>
    </row>
    <row r="421" spans="1:3" ht="11.25">
      <c r="A421" s="1" t="s">
        <v>470</v>
      </c>
      <c r="B421" s="1" t="s">
        <v>1579</v>
      </c>
      <c r="C421" s="1" t="s">
        <v>476</v>
      </c>
    </row>
    <row r="422" spans="1:3" ht="11.25">
      <c r="A422" s="1" t="s">
        <v>470</v>
      </c>
      <c r="B422" s="1" t="s">
        <v>477</v>
      </c>
      <c r="C422" s="1" t="s">
        <v>478</v>
      </c>
    </row>
    <row r="423" spans="1:3" ht="11.25">
      <c r="A423" s="1" t="s">
        <v>470</v>
      </c>
      <c r="B423" s="1" t="s">
        <v>479</v>
      </c>
      <c r="C423" s="1" t="s">
        <v>480</v>
      </c>
    </row>
    <row r="424" spans="1:3" ht="11.25">
      <c r="A424" s="1" t="s">
        <v>470</v>
      </c>
      <c r="B424" s="1" t="s">
        <v>481</v>
      </c>
      <c r="C424" s="1" t="s">
        <v>482</v>
      </c>
    </row>
    <row r="425" spans="1:3" ht="11.25">
      <c r="A425" s="1" t="s">
        <v>470</v>
      </c>
      <c r="B425" s="1" t="s">
        <v>483</v>
      </c>
      <c r="C425" s="1" t="s">
        <v>484</v>
      </c>
    </row>
    <row r="426" spans="1:3" ht="11.25">
      <c r="A426" s="1" t="s">
        <v>470</v>
      </c>
      <c r="B426" s="1" t="s">
        <v>485</v>
      </c>
      <c r="C426" s="1" t="s">
        <v>486</v>
      </c>
    </row>
    <row r="427" spans="1:3" ht="11.25">
      <c r="A427" s="1" t="s">
        <v>470</v>
      </c>
      <c r="B427" s="1" t="s">
        <v>470</v>
      </c>
      <c r="C427" s="1" t="s">
        <v>471</v>
      </c>
    </row>
    <row r="428" spans="1:3" ht="11.25">
      <c r="A428" s="1" t="s">
        <v>487</v>
      </c>
      <c r="B428" s="1" t="s">
        <v>489</v>
      </c>
      <c r="C428" s="1" t="s">
        <v>490</v>
      </c>
    </row>
    <row r="429" spans="1:3" ht="11.25">
      <c r="A429" s="1" t="s">
        <v>487</v>
      </c>
      <c r="B429" s="1" t="s">
        <v>487</v>
      </c>
      <c r="C429" s="1" t="s">
        <v>488</v>
      </c>
    </row>
    <row r="430" spans="1:3" ht="11.25">
      <c r="A430" s="1" t="s">
        <v>491</v>
      </c>
      <c r="B430" s="1" t="s">
        <v>491</v>
      </c>
      <c r="C430" s="1" t="s">
        <v>492</v>
      </c>
    </row>
    <row r="431" spans="1:3" ht="11.25">
      <c r="A431" s="1" t="s">
        <v>493</v>
      </c>
      <c r="B431" s="1" t="s">
        <v>495</v>
      </c>
      <c r="C431" s="1" t="s">
        <v>494</v>
      </c>
    </row>
    <row r="432" spans="1:3" ht="11.25">
      <c r="A432" s="1" t="s">
        <v>493</v>
      </c>
      <c r="B432" s="1" t="s">
        <v>493</v>
      </c>
      <c r="C432" s="1" t="s">
        <v>494</v>
      </c>
    </row>
    <row r="433" spans="1:3" ht="11.25">
      <c r="A433" s="1" t="s">
        <v>496</v>
      </c>
      <c r="B433" s="1" t="s">
        <v>496</v>
      </c>
      <c r="C433" s="1" t="s">
        <v>497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50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0" customWidth="1"/>
    <col min="2" max="2" width="22.28125" style="20" customWidth="1"/>
    <col min="3" max="16384" width="9.140625" style="20" customWidth="1"/>
  </cols>
  <sheetData>
    <row r="1" spans="1:8" ht="11.25">
      <c r="A1" s="20" t="s">
        <v>1085</v>
      </c>
      <c r="B1" s="1" t="s">
        <v>1246</v>
      </c>
      <c r="C1" s="20" t="s">
        <v>1247</v>
      </c>
      <c r="D1" s="20" t="s">
        <v>1081</v>
      </c>
      <c r="E1" s="20" t="s">
        <v>1082</v>
      </c>
      <c r="F1" s="20" t="s">
        <v>1090</v>
      </c>
      <c r="G1" s="20" t="s">
        <v>1083</v>
      </c>
      <c r="H1" s="20" t="s">
        <v>1084</v>
      </c>
    </row>
    <row r="2" spans="1:8" ht="11.25">
      <c r="A2" s="20">
        <v>1</v>
      </c>
      <c r="B2" s="1" t="s">
        <v>1339</v>
      </c>
      <c r="C2" s="20" t="s">
        <v>1339</v>
      </c>
      <c r="D2" s="20" t="s">
        <v>1340</v>
      </c>
      <c r="E2" s="20" t="s">
        <v>551</v>
      </c>
      <c r="F2" s="20" t="s">
        <v>552</v>
      </c>
      <c r="G2" s="20" t="s">
        <v>553</v>
      </c>
      <c r="H2" s="20" t="s">
        <v>554</v>
      </c>
    </row>
    <row r="3" spans="1:8" ht="11.25">
      <c r="A3" s="20">
        <v>2</v>
      </c>
      <c r="B3" s="1" t="s">
        <v>1339</v>
      </c>
      <c r="C3" s="20" t="s">
        <v>1339</v>
      </c>
      <c r="D3" s="20" t="s">
        <v>1340</v>
      </c>
      <c r="E3" s="20" t="s">
        <v>555</v>
      </c>
      <c r="F3" s="20" t="s">
        <v>556</v>
      </c>
      <c r="G3" s="20" t="s">
        <v>553</v>
      </c>
      <c r="H3" s="20" t="s">
        <v>554</v>
      </c>
    </row>
    <row r="4" spans="1:8" ht="11.25">
      <c r="A4" s="20">
        <v>3</v>
      </c>
      <c r="B4" s="1" t="s">
        <v>1339</v>
      </c>
      <c r="C4" s="20" t="s">
        <v>1341</v>
      </c>
      <c r="D4" s="20" t="s">
        <v>1342</v>
      </c>
      <c r="E4" s="20" t="s">
        <v>555</v>
      </c>
      <c r="F4" s="20" t="s">
        <v>556</v>
      </c>
      <c r="G4" s="20" t="s">
        <v>553</v>
      </c>
      <c r="H4" s="20" t="s">
        <v>554</v>
      </c>
    </row>
    <row r="5" spans="1:8" ht="11.25">
      <c r="A5" s="20">
        <v>4</v>
      </c>
      <c r="B5" s="1" t="s">
        <v>1339</v>
      </c>
      <c r="C5" s="20" t="s">
        <v>1343</v>
      </c>
      <c r="D5" s="20" t="s">
        <v>1344</v>
      </c>
      <c r="E5" s="20" t="s">
        <v>555</v>
      </c>
      <c r="F5" s="20" t="s">
        <v>556</v>
      </c>
      <c r="G5" s="20" t="s">
        <v>553</v>
      </c>
      <c r="H5" s="20" t="s">
        <v>554</v>
      </c>
    </row>
    <row r="6" spans="1:8" ht="11.25">
      <c r="A6" s="20">
        <v>5</v>
      </c>
      <c r="B6" s="1" t="s">
        <v>1339</v>
      </c>
      <c r="C6" s="20" t="s">
        <v>1345</v>
      </c>
      <c r="D6" s="20" t="s">
        <v>1346</v>
      </c>
      <c r="E6" s="20" t="s">
        <v>555</v>
      </c>
      <c r="F6" s="20" t="s">
        <v>556</v>
      </c>
      <c r="G6" s="20" t="s">
        <v>553</v>
      </c>
      <c r="H6" s="20" t="s">
        <v>554</v>
      </c>
    </row>
    <row r="7" spans="1:8" ht="11.25">
      <c r="A7" s="20">
        <v>6</v>
      </c>
      <c r="B7" s="1" t="s">
        <v>1339</v>
      </c>
      <c r="C7" s="20" t="s">
        <v>1347</v>
      </c>
      <c r="D7" s="20" t="s">
        <v>1348</v>
      </c>
      <c r="E7" s="20" t="s">
        <v>555</v>
      </c>
      <c r="F7" s="20" t="s">
        <v>556</v>
      </c>
      <c r="G7" s="20" t="s">
        <v>553</v>
      </c>
      <c r="H7" s="20" t="s">
        <v>554</v>
      </c>
    </row>
    <row r="8" spans="1:8" ht="11.25">
      <c r="A8" s="20">
        <v>7</v>
      </c>
      <c r="B8" s="1" t="s">
        <v>1339</v>
      </c>
      <c r="C8" s="20" t="s">
        <v>1349</v>
      </c>
      <c r="D8" s="20" t="s">
        <v>1350</v>
      </c>
      <c r="E8" s="20" t="s">
        <v>555</v>
      </c>
      <c r="F8" s="20" t="s">
        <v>556</v>
      </c>
      <c r="G8" s="20" t="s">
        <v>553</v>
      </c>
      <c r="H8" s="20" t="s">
        <v>554</v>
      </c>
    </row>
    <row r="9" spans="1:8" ht="11.25">
      <c r="A9" s="20">
        <v>8</v>
      </c>
      <c r="B9" s="1" t="s">
        <v>1339</v>
      </c>
      <c r="C9" s="20" t="s">
        <v>1351</v>
      </c>
      <c r="D9" s="20" t="s">
        <v>1352</v>
      </c>
      <c r="E9" s="20" t="s">
        <v>555</v>
      </c>
      <c r="F9" s="20" t="s">
        <v>556</v>
      </c>
      <c r="G9" s="20" t="s">
        <v>553</v>
      </c>
      <c r="H9" s="20" t="s">
        <v>554</v>
      </c>
    </row>
    <row r="10" spans="1:8" ht="11.25">
      <c r="A10" s="20">
        <v>9</v>
      </c>
      <c r="B10" s="1" t="s">
        <v>1339</v>
      </c>
      <c r="C10" s="20" t="s">
        <v>1353</v>
      </c>
      <c r="D10" s="20" t="s">
        <v>1354</v>
      </c>
      <c r="E10" s="20" t="s">
        <v>555</v>
      </c>
      <c r="F10" s="20" t="s">
        <v>556</v>
      </c>
      <c r="G10" s="20" t="s">
        <v>553</v>
      </c>
      <c r="H10" s="20" t="s">
        <v>554</v>
      </c>
    </row>
    <row r="11" spans="1:8" ht="11.25">
      <c r="A11" s="20">
        <v>10</v>
      </c>
      <c r="B11" s="1" t="s">
        <v>1339</v>
      </c>
      <c r="C11" s="20" t="s">
        <v>1355</v>
      </c>
      <c r="D11" s="20" t="s">
        <v>1356</v>
      </c>
      <c r="E11" s="20" t="s">
        <v>555</v>
      </c>
      <c r="F11" s="20" t="s">
        <v>556</v>
      </c>
      <c r="G11" s="20" t="s">
        <v>553</v>
      </c>
      <c r="H11" s="20" t="s">
        <v>554</v>
      </c>
    </row>
    <row r="12" spans="1:8" ht="11.25">
      <c r="A12" s="20">
        <v>11</v>
      </c>
      <c r="B12" s="1" t="s">
        <v>1339</v>
      </c>
      <c r="C12" s="20" t="s">
        <v>1357</v>
      </c>
      <c r="D12" s="20" t="s">
        <v>1358</v>
      </c>
      <c r="E12" s="20" t="s">
        <v>557</v>
      </c>
      <c r="F12" s="20" t="s">
        <v>558</v>
      </c>
      <c r="G12" s="20" t="s">
        <v>553</v>
      </c>
      <c r="H12" s="20" t="s">
        <v>554</v>
      </c>
    </row>
    <row r="13" spans="1:8" ht="11.25">
      <c r="A13" s="20">
        <v>12</v>
      </c>
      <c r="B13" s="1" t="s">
        <v>1339</v>
      </c>
      <c r="C13" s="20" t="s">
        <v>1359</v>
      </c>
      <c r="D13" s="20" t="s">
        <v>1360</v>
      </c>
      <c r="E13" s="20" t="s">
        <v>555</v>
      </c>
      <c r="F13" s="20" t="s">
        <v>556</v>
      </c>
      <c r="G13" s="20" t="s">
        <v>553</v>
      </c>
      <c r="H13" s="20" t="s">
        <v>554</v>
      </c>
    </row>
    <row r="14" spans="1:8" ht="11.25">
      <c r="A14" s="20">
        <v>13</v>
      </c>
      <c r="B14" s="1" t="s">
        <v>1339</v>
      </c>
      <c r="C14" s="20" t="s">
        <v>1361</v>
      </c>
      <c r="D14" s="20" t="s">
        <v>1362</v>
      </c>
      <c r="E14" s="20" t="s">
        <v>555</v>
      </c>
      <c r="F14" s="20" t="s">
        <v>556</v>
      </c>
      <c r="G14" s="20" t="s">
        <v>553</v>
      </c>
      <c r="H14" s="20" t="s">
        <v>554</v>
      </c>
    </row>
    <row r="15" spans="1:8" ht="11.25">
      <c r="A15" s="20">
        <v>14</v>
      </c>
      <c r="B15" s="1" t="s">
        <v>1339</v>
      </c>
      <c r="C15" s="20" t="s">
        <v>1363</v>
      </c>
      <c r="D15" s="20" t="s">
        <v>1364</v>
      </c>
      <c r="E15" s="20" t="s">
        <v>555</v>
      </c>
      <c r="F15" s="20" t="s">
        <v>556</v>
      </c>
      <c r="G15" s="20" t="s">
        <v>553</v>
      </c>
      <c r="H15" s="20" t="s">
        <v>554</v>
      </c>
    </row>
    <row r="16" spans="1:8" ht="11.25">
      <c r="A16" s="20">
        <v>15</v>
      </c>
      <c r="B16" s="1" t="s">
        <v>1339</v>
      </c>
      <c r="C16" s="20" t="s">
        <v>1365</v>
      </c>
      <c r="D16" s="20" t="s">
        <v>1366</v>
      </c>
      <c r="E16" s="20" t="s">
        <v>555</v>
      </c>
      <c r="F16" s="20" t="s">
        <v>556</v>
      </c>
      <c r="G16" s="20" t="s">
        <v>553</v>
      </c>
      <c r="H16" s="20" t="s">
        <v>554</v>
      </c>
    </row>
    <row r="17" spans="1:8" ht="11.25">
      <c r="A17" s="20">
        <v>16</v>
      </c>
      <c r="B17" s="1" t="s">
        <v>1367</v>
      </c>
      <c r="C17" s="20" t="s">
        <v>1369</v>
      </c>
      <c r="D17" s="20" t="s">
        <v>1370</v>
      </c>
      <c r="E17" s="20" t="s">
        <v>559</v>
      </c>
      <c r="F17" s="20" t="s">
        <v>560</v>
      </c>
      <c r="G17" s="20" t="s">
        <v>561</v>
      </c>
      <c r="H17" s="20" t="s">
        <v>554</v>
      </c>
    </row>
    <row r="18" spans="1:8" ht="11.25">
      <c r="A18" s="20">
        <v>17</v>
      </c>
      <c r="B18" s="1" t="s">
        <v>1367</v>
      </c>
      <c r="C18" s="20" t="s">
        <v>1367</v>
      </c>
      <c r="D18" s="20" t="s">
        <v>1368</v>
      </c>
      <c r="E18" s="20" t="s">
        <v>562</v>
      </c>
      <c r="F18" s="20" t="s">
        <v>563</v>
      </c>
      <c r="G18" s="20" t="s">
        <v>564</v>
      </c>
      <c r="H18" s="20" t="s">
        <v>554</v>
      </c>
    </row>
    <row r="19" spans="1:8" ht="11.25">
      <c r="A19" s="20">
        <v>18</v>
      </c>
      <c r="B19" s="1" t="s">
        <v>1367</v>
      </c>
      <c r="C19" s="20" t="s">
        <v>1367</v>
      </c>
      <c r="D19" s="20" t="s">
        <v>1368</v>
      </c>
      <c r="E19" s="20" t="s">
        <v>565</v>
      </c>
      <c r="F19" s="20" t="s">
        <v>566</v>
      </c>
      <c r="G19" s="20" t="s">
        <v>567</v>
      </c>
      <c r="H19" s="20" t="s">
        <v>568</v>
      </c>
    </row>
    <row r="20" spans="1:8" ht="11.25">
      <c r="A20" s="20">
        <v>19</v>
      </c>
      <c r="B20" s="1" t="s">
        <v>1367</v>
      </c>
      <c r="C20" s="20" t="s">
        <v>1373</v>
      </c>
      <c r="D20" s="20" t="s">
        <v>1374</v>
      </c>
      <c r="E20" s="20" t="s">
        <v>559</v>
      </c>
      <c r="F20" s="20" t="s">
        <v>560</v>
      </c>
      <c r="G20" s="20" t="s">
        <v>561</v>
      </c>
      <c r="H20" s="20" t="s">
        <v>554</v>
      </c>
    </row>
    <row r="21" spans="1:8" ht="11.25">
      <c r="A21" s="20">
        <v>20</v>
      </c>
      <c r="B21" s="1" t="s">
        <v>1367</v>
      </c>
      <c r="C21" s="20" t="s">
        <v>1375</v>
      </c>
      <c r="D21" s="20" t="s">
        <v>1376</v>
      </c>
      <c r="E21" s="20" t="s">
        <v>559</v>
      </c>
      <c r="F21" s="20" t="s">
        <v>560</v>
      </c>
      <c r="G21" s="20" t="s">
        <v>561</v>
      </c>
      <c r="H21" s="20" t="s">
        <v>554</v>
      </c>
    </row>
    <row r="22" spans="1:8" ht="11.25">
      <c r="A22" s="20">
        <v>21</v>
      </c>
      <c r="B22" s="1" t="s">
        <v>1367</v>
      </c>
      <c r="C22" s="20" t="s">
        <v>1379</v>
      </c>
      <c r="D22" s="20" t="s">
        <v>1380</v>
      </c>
      <c r="E22" s="20" t="s">
        <v>559</v>
      </c>
      <c r="F22" s="20" t="s">
        <v>560</v>
      </c>
      <c r="G22" s="20" t="s">
        <v>561</v>
      </c>
      <c r="H22" s="20" t="s">
        <v>554</v>
      </c>
    </row>
    <row r="23" spans="1:8" ht="11.25">
      <c r="A23" s="20">
        <v>22</v>
      </c>
      <c r="B23" s="1" t="s">
        <v>1367</v>
      </c>
      <c r="C23" s="20" t="s">
        <v>1381</v>
      </c>
      <c r="D23" s="20" t="s">
        <v>1382</v>
      </c>
      <c r="E23" s="20" t="s">
        <v>559</v>
      </c>
      <c r="F23" s="20" t="s">
        <v>560</v>
      </c>
      <c r="G23" s="20" t="s">
        <v>561</v>
      </c>
      <c r="H23" s="20" t="s">
        <v>554</v>
      </c>
    </row>
    <row r="24" spans="1:8" ht="11.25">
      <c r="A24" s="20">
        <v>23</v>
      </c>
      <c r="B24" s="1" t="s">
        <v>1367</v>
      </c>
      <c r="C24" s="20" t="s">
        <v>1385</v>
      </c>
      <c r="D24" s="20" t="s">
        <v>1386</v>
      </c>
      <c r="E24" s="20" t="s">
        <v>559</v>
      </c>
      <c r="F24" s="20" t="s">
        <v>560</v>
      </c>
      <c r="G24" s="20" t="s">
        <v>561</v>
      </c>
      <c r="H24" s="20" t="s">
        <v>554</v>
      </c>
    </row>
    <row r="25" spans="1:8" ht="11.25">
      <c r="A25" s="20">
        <v>24</v>
      </c>
      <c r="B25" s="1" t="s">
        <v>1367</v>
      </c>
      <c r="C25" s="20" t="s">
        <v>1387</v>
      </c>
      <c r="D25" s="20" t="s">
        <v>1388</v>
      </c>
      <c r="E25" s="20" t="s">
        <v>559</v>
      </c>
      <c r="F25" s="20" t="s">
        <v>560</v>
      </c>
      <c r="G25" s="20" t="s">
        <v>561</v>
      </c>
      <c r="H25" s="20" t="s">
        <v>554</v>
      </c>
    </row>
    <row r="26" spans="1:8" ht="11.25">
      <c r="A26" s="20">
        <v>25</v>
      </c>
      <c r="B26" s="1" t="s">
        <v>1367</v>
      </c>
      <c r="C26" s="20" t="s">
        <v>1389</v>
      </c>
      <c r="D26" s="20" t="s">
        <v>1390</v>
      </c>
      <c r="E26" s="20" t="s">
        <v>559</v>
      </c>
      <c r="F26" s="20" t="s">
        <v>560</v>
      </c>
      <c r="G26" s="20" t="s">
        <v>561</v>
      </c>
      <c r="H26" s="20" t="s">
        <v>554</v>
      </c>
    </row>
    <row r="27" spans="1:8" ht="11.25">
      <c r="A27" s="20">
        <v>26</v>
      </c>
      <c r="B27" s="1" t="s">
        <v>1395</v>
      </c>
      <c r="C27" s="20" t="s">
        <v>1395</v>
      </c>
      <c r="D27" s="20" t="s">
        <v>569</v>
      </c>
      <c r="E27" s="20" t="s">
        <v>570</v>
      </c>
      <c r="F27" s="20" t="s">
        <v>571</v>
      </c>
      <c r="G27" s="20" t="s">
        <v>572</v>
      </c>
      <c r="H27" s="20" t="s">
        <v>554</v>
      </c>
    </row>
    <row r="28" spans="1:8" ht="11.25">
      <c r="A28" s="20">
        <v>27</v>
      </c>
      <c r="B28" s="1" t="s">
        <v>1395</v>
      </c>
      <c r="C28" s="20" t="s">
        <v>1395</v>
      </c>
      <c r="D28" s="20" t="s">
        <v>1396</v>
      </c>
      <c r="E28" s="20" t="s">
        <v>573</v>
      </c>
      <c r="F28" s="20" t="s">
        <v>574</v>
      </c>
      <c r="G28" s="20" t="s">
        <v>572</v>
      </c>
      <c r="H28" s="20" t="s">
        <v>568</v>
      </c>
    </row>
    <row r="29" spans="1:8" ht="11.25">
      <c r="A29" s="20">
        <v>28</v>
      </c>
      <c r="B29" s="1" t="s">
        <v>1395</v>
      </c>
      <c r="C29" s="20" t="s">
        <v>1395</v>
      </c>
      <c r="D29" s="20" t="s">
        <v>569</v>
      </c>
      <c r="E29" s="20" t="s">
        <v>573</v>
      </c>
      <c r="F29" s="20" t="s">
        <v>574</v>
      </c>
      <c r="G29" s="20" t="s">
        <v>572</v>
      </c>
      <c r="H29" s="20" t="s">
        <v>568</v>
      </c>
    </row>
    <row r="30" spans="1:8" ht="11.25">
      <c r="A30" s="20">
        <v>29</v>
      </c>
      <c r="B30" s="1" t="s">
        <v>1395</v>
      </c>
      <c r="C30" s="20" t="s">
        <v>1397</v>
      </c>
      <c r="D30" s="20" t="s">
        <v>1398</v>
      </c>
      <c r="E30" s="20" t="s">
        <v>575</v>
      </c>
      <c r="F30" s="20" t="s">
        <v>576</v>
      </c>
      <c r="G30" s="20" t="s">
        <v>572</v>
      </c>
      <c r="H30" s="20" t="s">
        <v>554</v>
      </c>
    </row>
    <row r="31" spans="1:8" ht="11.25">
      <c r="A31" s="20">
        <v>30</v>
      </c>
      <c r="B31" s="1" t="s">
        <v>1395</v>
      </c>
      <c r="C31" s="20" t="s">
        <v>1397</v>
      </c>
      <c r="D31" s="20" t="s">
        <v>1398</v>
      </c>
      <c r="E31" s="20" t="s">
        <v>577</v>
      </c>
      <c r="F31" s="20" t="s">
        <v>578</v>
      </c>
      <c r="G31" s="20" t="s">
        <v>572</v>
      </c>
      <c r="H31" s="20" t="s">
        <v>568</v>
      </c>
    </row>
    <row r="32" spans="1:8" ht="11.25">
      <c r="A32" s="20">
        <v>31</v>
      </c>
      <c r="B32" s="1" t="s">
        <v>1395</v>
      </c>
      <c r="C32" s="20" t="s">
        <v>1397</v>
      </c>
      <c r="D32" s="20" t="s">
        <v>1398</v>
      </c>
      <c r="E32" s="20" t="s">
        <v>579</v>
      </c>
      <c r="F32" s="20" t="s">
        <v>580</v>
      </c>
      <c r="G32" s="20" t="s">
        <v>581</v>
      </c>
      <c r="H32" s="20" t="s">
        <v>554</v>
      </c>
    </row>
    <row r="33" spans="1:8" ht="11.25">
      <c r="A33" s="20">
        <v>32</v>
      </c>
      <c r="B33" s="1" t="s">
        <v>1395</v>
      </c>
      <c r="C33" s="20" t="s">
        <v>1397</v>
      </c>
      <c r="D33" s="20" t="s">
        <v>1398</v>
      </c>
      <c r="E33" s="20" t="s">
        <v>582</v>
      </c>
      <c r="F33" s="20" t="s">
        <v>583</v>
      </c>
      <c r="G33" s="20" t="s">
        <v>572</v>
      </c>
      <c r="H33" s="20" t="s">
        <v>554</v>
      </c>
    </row>
    <row r="34" spans="1:8" ht="11.25">
      <c r="A34" s="20">
        <v>33</v>
      </c>
      <c r="B34" s="1" t="s">
        <v>1395</v>
      </c>
      <c r="C34" s="20" t="s">
        <v>1397</v>
      </c>
      <c r="D34" s="20" t="s">
        <v>1398</v>
      </c>
      <c r="E34" s="20" t="s">
        <v>584</v>
      </c>
      <c r="F34" s="20" t="s">
        <v>585</v>
      </c>
      <c r="G34" s="20" t="s">
        <v>572</v>
      </c>
      <c r="H34" s="20" t="s">
        <v>554</v>
      </c>
    </row>
    <row r="35" spans="1:8" ht="11.25">
      <c r="A35" s="20">
        <v>34</v>
      </c>
      <c r="B35" s="1" t="s">
        <v>1395</v>
      </c>
      <c r="C35" s="20" t="s">
        <v>1397</v>
      </c>
      <c r="D35" s="20" t="s">
        <v>1398</v>
      </c>
      <c r="E35" s="20" t="s">
        <v>573</v>
      </c>
      <c r="F35" s="20" t="s">
        <v>574</v>
      </c>
      <c r="G35" s="20" t="s">
        <v>572</v>
      </c>
      <c r="H35" s="20" t="s">
        <v>568</v>
      </c>
    </row>
    <row r="36" spans="1:8" ht="11.25">
      <c r="A36" s="20">
        <v>35</v>
      </c>
      <c r="B36" s="1" t="s">
        <v>1395</v>
      </c>
      <c r="C36" s="20" t="s">
        <v>1399</v>
      </c>
      <c r="D36" s="20" t="s">
        <v>1400</v>
      </c>
      <c r="E36" s="20" t="s">
        <v>573</v>
      </c>
      <c r="F36" s="20" t="s">
        <v>574</v>
      </c>
      <c r="G36" s="20" t="s">
        <v>572</v>
      </c>
      <c r="H36" s="20" t="s">
        <v>568</v>
      </c>
    </row>
    <row r="37" spans="1:8" ht="11.25">
      <c r="A37" s="20">
        <v>36</v>
      </c>
      <c r="B37" s="1" t="s">
        <v>1395</v>
      </c>
      <c r="C37" s="20" t="s">
        <v>1401</v>
      </c>
      <c r="D37" s="20" t="s">
        <v>1402</v>
      </c>
      <c r="E37" s="20" t="s">
        <v>573</v>
      </c>
      <c r="F37" s="20" t="s">
        <v>574</v>
      </c>
      <c r="G37" s="20" t="s">
        <v>572</v>
      </c>
      <c r="H37" s="20" t="s">
        <v>568</v>
      </c>
    </row>
    <row r="38" spans="1:8" ht="11.25">
      <c r="A38" s="20">
        <v>37</v>
      </c>
      <c r="B38" s="1" t="s">
        <v>1395</v>
      </c>
      <c r="C38" s="20" t="s">
        <v>1403</v>
      </c>
      <c r="D38" s="20" t="s">
        <v>1404</v>
      </c>
      <c r="E38" s="20" t="s">
        <v>586</v>
      </c>
      <c r="F38" s="20" t="s">
        <v>587</v>
      </c>
      <c r="G38" s="20" t="s">
        <v>572</v>
      </c>
      <c r="H38" s="20" t="s">
        <v>568</v>
      </c>
    </row>
    <row r="39" spans="1:8" ht="11.25">
      <c r="A39" s="20">
        <v>38</v>
      </c>
      <c r="B39" s="1" t="s">
        <v>1395</v>
      </c>
      <c r="C39" s="20" t="s">
        <v>1403</v>
      </c>
      <c r="D39" s="20" t="s">
        <v>1404</v>
      </c>
      <c r="E39" s="20" t="s">
        <v>573</v>
      </c>
      <c r="F39" s="20" t="s">
        <v>574</v>
      </c>
      <c r="G39" s="20" t="s">
        <v>572</v>
      </c>
      <c r="H39" s="20" t="s">
        <v>568</v>
      </c>
    </row>
    <row r="40" spans="1:8" ht="11.25">
      <c r="A40" s="20">
        <v>39</v>
      </c>
      <c r="B40" s="1" t="s">
        <v>1395</v>
      </c>
      <c r="C40" s="20" t="s">
        <v>1405</v>
      </c>
      <c r="D40" s="20" t="s">
        <v>1406</v>
      </c>
      <c r="E40" s="20" t="s">
        <v>573</v>
      </c>
      <c r="F40" s="20" t="s">
        <v>574</v>
      </c>
      <c r="G40" s="20" t="s">
        <v>572</v>
      </c>
      <c r="H40" s="20" t="s">
        <v>568</v>
      </c>
    </row>
    <row r="41" spans="1:8" ht="11.25">
      <c r="A41" s="20">
        <v>40</v>
      </c>
      <c r="B41" s="1" t="s">
        <v>1395</v>
      </c>
      <c r="C41" s="20" t="s">
        <v>1407</v>
      </c>
      <c r="D41" s="20" t="s">
        <v>1408</v>
      </c>
      <c r="E41" s="20" t="s">
        <v>573</v>
      </c>
      <c r="F41" s="20" t="s">
        <v>574</v>
      </c>
      <c r="G41" s="20" t="s">
        <v>572</v>
      </c>
      <c r="H41" s="20" t="s">
        <v>568</v>
      </c>
    </row>
    <row r="42" spans="1:8" ht="11.25">
      <c r="A42" s="20">
        <v>41</v>
      </c>
      <c r="B42" s="1" t="s">
        <v>1395</v>
      </c>
      <c r="C42" s="20" t="s">
        <v>1409</v>
      </c>
      <c r="D42" s="20" t="s">
        <v>1410</v>
      </c>
      <c r="E42" s="20" t="s">
        <v>573</v>
      </c>
      <c r="F42" s="20" t="s">
        <v>574</v>
      </c>
      <c r="G42" s="20" t="s">
        <v>572</v>
      </c>
      <c r="H42" s="20" t="s">
        <v>568</v>
      </c>
    </row>
    <row r="43" spans="1:8" ht="11.25">
      <c r="A43" s="20">
        <v>42</v>
      </c>
      <c r="B43" s="1" t="s">
        <v>1411</v>
      </c>
      <c r="C43" s="20" t="s">
        <v>1413</v>
      </c>
      <c r="D43" s="20" t="s">
        <v>1414</v>
      </c>
      <c r="E43" s="20" t="s">
        <v>588</v>
      </c>
      <c r="F43" s="20" t="s">
        <v>589</v>
      </c>
      <c r="G43" s="20" t="s">
        <v>590</v>
      </c>
      <c r="H43" s="20" t="s">
        <v>554</v>
      </c>
    </row>
    <row r="44" spans="1:8" ht="11.25">
      <c r="A44" s="20">
        <v>43</v>
      </c>
      <c r="B44" s="1" t="s">
        <v>1411</v>
      </c>
      <c r="C44" s="20" t="s">
        <v>1411</v>
      </c>
      <c r="D44" s="20" t="s">
        <v>1412</v>
      </c>
      <c r="E44" s="20" t="s">
        <v>591</v>
      </c>
      <c r="F44" s="20" t="s">
        <v>592</v>
      </c>
      <c r="G44" s="20" t="s">
        <v>590</v>
      </c>
      <c r="H44" s="20" t="s">
        <v>554</v>
      </c>
    </row>
    <row r="45" spans="1:8" ht="11.25">
      <c r="A45" s="20">
        <v>44</v>
      </c>
      <c r="B45" s="1" t="s">
        <v>1411</v>
      </c>
      <c r="C45" s="20" t="s">
        <v>1411</v>
      </c>
      <c r="D45" s="20" t="s">
        <v>1412</v>
      </c>
      <c r="E45" s="20" t="s">
        <v>593</v>
      </c>
      <c r="F45" s="20" t="s">
        <v>594</v>
      </c>
      <c r="G45" s="20" t="s">
        <v>590</v>
      </c>
      <c r="H45" s="20" t="s">
        <v>568</v>
      </c>
    </row>
    <row r="46" spans="1:8" ht="11.25">
      <c r="A46" s="20">
        <v>45</v>
      </c>
      <c r="B46" s="1" t="s">
        <v>1411</v>
      </c>
      <c r="C46" s="20" t="s">
        <v>1411</v>
      </c>
      <c r="D46" s="20" t="s">
        <v>1412</v>
      </c>
      <c r="E46" s="20" t="s">
        <v>595</v>
      </c>
      <c r="F46" s="20" t="s">
        <v>596</v>
      </c>
      <c r="G46" s="20" t="s">
        <v>590</v>
      </c>
      <c r="H46" s="20" t="s">
        <v>568</v>
      </c>
    </row>
    <row r="47" spans="1:8" ht="11.25">
      <c r="A47" s="20">
        <v>46</v>
      </c>
      <c r="B47" s="1" t="s">
        <v>1411</v>
      </c>
      <c r="C47" s="20" t="s">
        <v>1411</v>
      </c>
      <c r="D47" s="20" t="s">
        <v>1412</v>
      </c>
      <c r="E47" s="20" t="s">
        <v>597</v>
      </c>
      <c r="F47" s="20" t="s">
        <v>598</v>
      </c>
      <c r="G47" s="20" t="s">
        <v>590</v>
      </c>
      <c r="H47" s="20" t="s">
        <v>599</v>
      </c>
    </row>
    <row r="48" spans="1:8" ht="11.25">
      <c r="A48" s="20">
        <v>47</v>
      </c>
      <c r="B48" s="1" t="s">
        <v>1411</v>
      </c>
      <c r="C48" s="20" t="s">
        <v>1411</v>
      </c>
      <c r="D48" s="20" t="s">
        <v>1412</v>
      </c>
      <c r="E48" s="20" t="s">
        <v>600</v>
      </c>
      <c r="F48" s="20" t="s">
        <v>601</v>
      </c>
      <c r="G48" s="20" t="s">
        <v>590</v>
      </c>
      <c r="H48" s="20" t="s">
        <v>554</v>
      </c>
    </row>
    <row r="49" spans="1:8" ht="11.25">
      <c r="A49" s="20">
        <v>48</v>
      </c>
      <c r="B49" s="1" t="s">
        <v>1411</v>
      </c>
      <c r="C49" s="20" t="s">
        <v>1411</v>
      </c>
      <c r="D49" s="20" t="s">
        <v>1412</v>
      </c>
      <c r="E49" s="20" t="s">
        <v>588</v>
      </c>
      <c r="F49" s="20" t="s">
        <v>589</v>
      </c>
      <c r="G49" s="20" t="s">
        <v>590</v>
      </c>
      <c r="H49" s="20" t="s">
        <v>554</v>
      </c>
    </row>
    <row r="50" spans="1:8" ht="11.25">
      <c r="A50" s="20">
        <v>49</v>
      </c>
      <c r="B50" s="1" t="s">
        <v>1411</v>
      </c>
      <c r="C50" s="20" t="s">
        <v>1411</v>
      </c>
      <c r="D50" s="20" t="s">
        <v>602</v>
      </c>
      <c r="E50" s="20" t="s">
        <v>588</v>
      </c>
      <c r="F50" s="20" t="s">
        <v>589</v>
      </c>
      <c r="G50" s="20" t="s">
        <v>590</v>
      </c>
      <c r="H50" s="20" t="s">
        <v>554</v>
      </c>
    </row>
    <row r="51" spans="1:8" ht="11.25">
      <c r="A51" s="20">
        <v>50</v>
      </c>
      <c r="B51" s="1" t="s">
        <v>1411</v>
      </c>
      <c r="C51" s="20" t="s">
        <v>1411</v>
      </c>
      <c r="D51" s="20" t="s">
        <v>1412</v>
      </c>
      <c r="E51" s="20" t="s">
        <v>603</v>
      </c>
      <c r="F51" s="20" t="s">
        <v>604</v>
      </c>
      <c r="G51" s="20" t="s">
        <v>590</v>
      </c>
      <c r="H51" s="20" t="s">
        <v>568</v>
      </c>
    </row>
    <row r="52" spans="1:8" ht="11.25">
      <c r="A52" s="20">
        <v>51</v>
      </c>
      <c r="B52" s="1" t="s">
        <v>1411</v>
      </c>
      <c r="C52" s="20" t="s">
        <v>1415</v>
      </c>
      <c r="D52" s="20" t="s">
        <v>1416</v>
      </c>
      <c r="E52" s="20" t="s">
        <v>588</v>
      </c>
      <c r="F52" s="20" t="s">
        <v>589</v>
      </c>
      <c r="G52" s="20" t="s">
        <v>590</v>
      </c>
      <c r="H52" s="20" t="s">
        <v>554</v>
      </c>
    </row>
    <row r="53" spans="1:8" ht="11.25">
      <c r="A53" s="20">
        <v>52</v>
      </c>
      <c r="B53" s="1" t="s">
        <v>1411</v>
      </c>
      <c r="C53" s="20" t="s">
        <v>1417</v>
      </c>
      <c r="D53" s="20" t="s">
        <v>1418</v>
      </c>
      <c r="E53" s="20" t="s">
        <v>588</v>
      </c>
      <c r="F53" s="20" t="s">
        <v>589</v>
      </c>
      <c r="G53" s="20" t="s">
        <v>590</v>
      </c>
      <c r="H53" s="20" t="s">
        <v>554</v>
      </c>
    </row>
    <row r="54" spans="1:8" ht="11.25">
      <c r="A54" s="20">
        <v>53</v>
      </c>
      <c r="B54" s="1" t="s">
        <v>1411</v>
      </c>
      <c r="C54" s="20" t="s">
        <v>1419</v>
      </c>
      <c r="D54" s="20" t="s">
        <v>1420</v>
      </c>
      <c r="E54" s="20" t="s">
        <v>588</v>
      </c>
      <c r="F54" s="20" t="s">
        <v>589</v>
      </c>
      <c r="G54" s="20" t="s">
        <v>590</v>
      </c>
      <c r="H54" s="20" t="s">
        <v>554</v>
      </c>
    </row>
    <row r="55" spans="1:8" ht="11.25">
      <c r="A55" s="20">
        <v>54</v>
      </c>
      <c r="B55" s="1" t="s">
        <v>1411</v>
      </c>
      <c r="C55" s="20" t="s">
        <v>1421</v>
      </c>
      <c r="D55" s="20" t="s">
        <v>1422</v>
      </c>
      <c r="E55" s="20" t="s">
        <v>588</v>
      </c>
      <c r="F55" s="20" t="s">
        <v>589</v>
      </c>
      <c r="G55" s="20" t="s">
        <v>590</v>
      </c>
      <c r="H55" s="20" t="s">
        <v>554</v>
      </c>
    </row>
    <row r="56" spans="1:8" ht="11.25">
      <c r="A56" s="20">
        <v>55</v>
      </c>
      <c r="B56" s="1" t="s">
        <v>1411</v>
      </c>
      <c r="C56" s="20" t="s">
        <v>1423</v>
      </c>
      <c r="D56" s="20" t="s">
        <v>1424</v>
      </c>
      <c r="E56" s="20" t="s">
        <v>588</v>
      </c>
      <c r="F56" s="20" t="s">
        <v>589</v>
      </c>
      <c r="G56" s="20" t="s">
        <v>590</v>
      </c>
      <c r="H56" s="20" t="s">
        <v>554</v>
      </c>
    </row>
    <row r="57" spans="1:8" ht="11.25">
      <c r="A57" s="20">
        <v>56</v>
      </c>
      <c r="B57" s="1" t="s">
        <v>1411</v>
      </c>
      <c r="C57" s="20" t="s">
        <v>1425</v>
      </c>
      <c r="D57" s="20" t="s">
        <v>1426</v>
      </c>
      <c r="E57" s="20" t="s">
        <v>588</v>
      </c>
      <c r="F57" s="20" t="s">
        <v>589</v>
      </c>
      <c r="G57" s="20" t="s">
        <v>590</v>
      </c>
      <c r="H57" s="20" t="s">
        <v>554</v>
      </c>
    </row>
    <row r="58" spans="1:8" ht="11.25">
      <c r="A58" s="20">
        <v>57</v>
      </c>
      <c r="B58" s="1" t="s">
        <v>1411</v>
      </c>
      <c r="C58" s="20" t="s">
        <v>1427</v>
      </c>
      <c r="D58" s="20" t="s">
        <v>1428</v>
      </c>
      <c r="E58" s="20" t="s">
        <v>588</v>
      </c>
      <c r="F58" s="20" t="s">
        <v>589</v>
      </c>
      <c r="G58" s="20" t="s">
        <v>590</v>
      </c>
      <c r="H58" s="20" t="s">
        <v>554</v>
      </c>
    </row>
    <row r="59" spans="1:8" ht="11.25">
      <c r="A59" s="20">
        <v>58</v>
      </c>
      <c r="B59" s="1" t="s">
        <v>1429</v>
      </c>
      <c r="C59" s="20" t="s">
        <v>1429</v>
      </c>
      <c r="D59" s="20" t="s">
        <v>1430</v>
      </c>
      <c r="E59" s="20" t="s">
        <v>605</v>
      </c>
      <c r="F59" s="20" t="s">
        <v>606</v>
      </c>
      <c r="G59" s="20" t="s">
        <v>607</v>
      </c>
      <c r="H59" s="20" t="s">
        <v>554</v>
      </c>
    </row>
    <row r="60" spans="1:8" ht="11.25">
      <c r="A60" s="20">
        <v>59</v>
      </c>
      <c r="B60" s="1" t="s">
        <v>1443</v>
      </c>
      <c r="C60" s="20" t="s">
        <v>1443</v>
      </c>
      <c r="D60" s="20" t="s">
        <v>1444</v>
      </c>
      <c r="E60" s="20" t="s">
        <v>608</v>
      </c>
      <c r="F60" s="20" t="s">
        <v>609</v>
      </c>
      <c r="G60" s="20" t="s">
        <v>610</v>
      </c>
      <c r="H60" s="20" t="s">
        <v>568</v>
      </c>
    </row>
    <row r="61" spans="1:8" ht="11.25">
      <c r="A61" s="20">
        <v>60</v>
      </c>
      <c r="B61" s="1" t="s">
        <v>1443</v>
      </c>
      <c r="C61" s="20" t="s">
        <v>1443</v>
      </c>
      <c r="D61" s="20" t="s">
        <v>611</v>
      </c>
      <c r="E61" s="20" t="s">
        <v>608</v>
      </c>
      <c r="F61" s="20" t="s">
        <v>609</v>
      </c>
      <c r="G61" s="20" t="s">
        <v>610</v>
      </c>
      <c r="H61" s="20" t="s">
        <v>568</v>
      </c>
    </row>
    <row r="62" spans="1:8" ht="11.25">
      <c r="A62" s="20">
        <v>61</v>
      </c>
      <c r="B62" s="1" t="s">
        <v>1443</v>
      </c>
      <c r="C62" s="20" t="s">
        <v>1443</v>
      </c>
      <c r="D62" s="20" t="s">
        <v>1444</v>
      </c>
      <c r="E62" s="20" t="s">
        <v>612</v>
      </c>
      <c r="F62" s="20" t="s">
        <v>613</v>
      </c>
      <c r="G62" s="20" t="s">
        <v>610</v>
      </c>
      <c r="H62" s="20" t="s">
        <v>568</v>
      </c>
    </row>
    <row r="63" spans="1:8" ht="11.25">
      <c r="A63" s="20">
        <v>62</v>
      </c>
      <c r="B63" s="1" t="s">
        <v>1443</v>
      </c>
      <c r="C63" s="20" t="s">
        <v>1443</v>
      </c>
      <c r="D63" s="20" t="s">
        <v>1444</v>
      </c>
      <c r="E63" s="20" t="s">
        <v>614</v>
      </c>
      <c r="F63" s="20" t="s">
        <v>615</v>
      </c>
      <c r="G63" s="20" t="s">
        <v>610</v>
      </c>
      <c r="H63" s="20" t="s">
        <v>568</v>
      </c>
    </row>
    <row r="64" spans="1:8" ht="11.25">
      <c r="A64" s="20">
        <v>63</v>
      </c>
      <c r="B64" s="1" t="s">
        <v>1443</v>
      </c>
      <c r="C64" s="20" t="s">
        <v>1446</v>
      </c>
      <c r="D64" s="20" t="s">
        <v>1447</v>
      </c>
      <c r="E64" s="20" t="s">
        <v>608</v>
      </c>
      <c r="F64" s="20" t="s">
        <v>609</v>
      </c>
      <c r="G64" s="20" t="s">
        <v>610</v>
      </c>
      <c r="H64" s="20" t="s">
        <v>568</v>
      </c>
    </row>
    <row r="65" spans="1:8" ht="11.25">
      <c r="A65" s="20">
        <v>64</v>
      </c>
      <c r="B65" s="1" t="s">
        <v>1443</v>
      </c>
      <c r="C65" s="20" t="s">
        <v>1448</v>
      </c>
      <c r="D65" s="20" t="s">
        <v>1449</v>
      </c>
      <c r="E65" s="20" t="s">
        <v>608</v>
      </c>
      <c r="F65" s="20" t="s">
        <v>609</v>
      </c>
      <c r="G65" s="20" t="s">
        <v>610</v>
      </c>
      <c r="H65" s="20" t="s">
        <v>568</v>
      </c>
    </row>
    <row r="66" spans="1:8" ht="11.25">
      <c r="A66" s="20">
        <v>65</v>
      </c>
      <c r="B66" s="1" t="s">
        <v>1443</v>
      </c>
      <c r="C66" s="20" t="s">
        <v>1450</v>
      </c>
      <c r="D66" s="20" t="s">
        <v>1451</v>
      </c>
      <c r="E66" s="20" t="s">
        <v>608</v>
      </c>
      <c r="F66" s="20" t="s">
        <v>609</v>
      </c>
      <c r="G66" s="20" t="s">
        <v>610</v>
      </c>
      <c r="H66" s="20" t="s">
        <v>568</v>
      </c>
    </row>
    <row r="67" spans="1:8" ht="11.25">
      <c r="A67" s="20">
        <v>66</v>
      </c>
      <c r="B67" s="1" t="s">
        <v>1443</v>
      </c>
      <c r="C67" s="20" t="s">
        <v>1452</v>
      </c>
      <c r="D67" s="20" t="s">
        <v>1453</v>
      </c>
      <c r="E67" s="20" t="s">
        <v>608</v>
      </c>
      <c r="F67" s="20" t="s">
        <v>609</v>
      </c>
      <c r="G67" s="20" t="s">
        <v>610</v>
      </c>
      <c r="H67" s="20" t="s">
        <v>568</v>
      </c>
    </row>
    <row r="68" spans="1:8" ht="11.25">
      <c r="A68" s="20">
        <v>67</v>
      </c>
      <c r="B68" s="1" t="s">
        <v>1454</v>
      </c>
      <c r="C68" s="20" t="s">
        <v>1454</v>
      </c>
      <c r="D68" s="20" t="s">
        <v>1455</v>
      </c>
      <c r="E68" s="20" t="s">
        <v>616</v>
      </c>
      <c r="F68" s="20" t="s">
        <v>617</v>
      </c>
      <c r="G68" s="20" t="s">
        <v>618</v>
      </c>
      <c r="H68" s="20" t="s">
        <v>568</v>
      </c>
    </row>
    <row r="69" spans="1:8" ht="11.25">
      <c r="A69" s="20">
        <v>68</v>
      </c>
      <c r="B69" s="1" t="s">
        <v>1468</v>
      </c>
      <c r="C69" s="20" t="s">
        <v>1468</v>
      </c>
      <c r="D69" s="20" t="s">
        <v>1469</v>
      </c>
      <c r="E69" s="20" t="s">
        <v>619</v>
      </c>
      <c r="F69" s="20" t="s">
        <v>620</v>
      </c>
      <c r="G69" s="20" t="s">
        <v>621</v>
      </c>
      <c r="H69" s="20" t="s">
        <v>568</v>
      </c>
    </row>
    <row r="70" spans="1:8" ht="11.25">
      <c r="A70" s="20">
        <v>69</v>
      </c>
      <c r="B70" s="1" t="s">
        <v>1482</v>
      </c>
      <c r="C70" s="20" t="s">
        <v>1482</v>
      </c>
      <c r="D70" s="20" t="s">
        <v>1483</v>
      </c>
      <c r="E70" s="20" t="s">
        <v>622</v>
      </c>
      <c r="F70" s="20" t="s">
        <v>623</v>
      </c>
      <c r="G70" s="20" t="s">
        <v>624</v>
      </c>
      <c r="H70" s="20" t="s">
        <v>554</v>
      </c>
    </row>
    <row r="71" spans="1:8" ht="11.25">
      <c r="A71" s="20">
        <v>70</v>
      </c>
      <c r="B71" s="1" t="s">
        <v>1482</v>
      </c>
      <c r="C71" s="20" t="s">
        <v>1482</v>
      </c>
      <c r="D71" s="20" t="s">
        <v>1483</v>
      </c>
      <c r="E71" s="20" t="s">
        <v>625</v>
      </c>
      <c r="F71" s="20" t="s">
        <v>626</v>
      </c>
      <c r="G71" s="20" t="s">
        <v>624</v>
      </c>
      <c r="H71" s="20" t="s">
        <v>554</v>
      </c>
    </row>
    <row r="72" spans="1:8" ht="11.25">
      <c r="A72" s="20">
        <v>71</v>
      </c>
      <c r="B72" s="1" t="s">
        <v>1482</v>
      </c>
      <c r="C72" s="20" t="s">
        <v>1482</v>
      </c>
      <c r="D72" s="20" t="s">
        <v>1483</v>
      </c>
      <c r="E72" s="20" t="s">
        <v>627</v>
      </c>
      <c r="F72" s="20" t="s">
        <v>628</v>
      </c>
      <c r="G72" s="20" t="s">
        <v>624</v>
      </c>
      <c r="H72" s="20" t="s">
        <v>554</v>
      </c>
    </row>
    <row r="73" spans="1:8" ht="11.25">
      <c r="A73" s="20">
        <v>72</v>
      </c>
      <c r="B73" s="1" t="s">
        <v>1496</v>
      </c>
      <c r="C73" s="20" t="s">
        <v>1496</v>
      </c>
      <c r="D73" s="20" t="s">
        <v>1497</v>
      </c>
      <c r="E73" s="20" t="s">
        <v>629</v>
      </c>
      <c r="F73" s="20" t="s">
        <v>630</v>
      </c>
      <c r="G73" s="20" t="s">
        <v>631</v>
      </c>
      <c r="H73" s="20" t="s">
        <v>599</v>
      </c>
    </row>
    <row r="74" spans="1:8" ht="11.25">
      <c r="A74" s="20">
        <v>73</v>
      </c>
      <c r="B74" s="1" t="s">
        <v>1496</v>
      </c>
      <c r="C74" s="20" t="s">
        <v>1496</v>
      </c>
      <c r="D74" s="20" t="s">
        <v>1497</v>
      </c>
      <c r="E74" s="20" t="s">
        <v>632</v>
      </c>
      <c r="F74" s="20" t="s">
        <v>633</v>
      </c>
      <c r="G74" s="20" t="s">
        <v>631</v>
      </c>
      <c r="H74" s="20" t="s">
        <v>568</v>
      </c>
    </row>
    <row r="75" spans="1:8" ht="11.25">
      <c r="A75" s="20">
        <v>74</v>
      </c>
      <c r="B75" s="1" t="s">
        <v>1510</v>
      </c>
      <c r="C75" s="20" t="s">
        <v>1510</v>
      </c>
      <c r="D75" s="20" t="s">
        <v>1511</v>
      </c>
      <c r="E75" s="20" t="s">
        <v>634</v>
      </c>
      <c r="F75" s="20" t="s">
        <v>635</v>
      </c>
      <c r="G75" s="20" t="s">
        <v>636</v>
      </c>
      <c r="H75" s="20" t="s">
        <v>554</v>
      </c>
    </row>
    <row r="76" spans="1:8" ht="11.25">
      <c r="A76" s="20">
        <v>75</v>
      </c>
      <c r="B76" s="1" t="s">
        <v>1510</v>
      </c>
      <c r="C76" s="20" t="s">
        <v>1510</v>
      </c>
      <c r="D76" s="20" t="s">
        <v>1511</v>
      </c>
      <c r="E76" s="20" t="s">
        <v>637</v>
      </c>
      <c r="F76" s="20" t="s">
        <v>638</v>
      </c>
      <c r="G76" s="20" t="s">
        <v>636</v>
      </c>
      <c r="H76" s="20" t="s">
        <v>554</v>
      </c>
    </row>
    <row r="77" spans="1:8" ht="11.25">
      <c r="A77" s="20">
        <v>76</v>
      </c>
      <c r="B77" s="1" t="s">
        <v>1510</v>
      </c>
      <c r="C77" s="20" t="s">
        <v>1510</v>
      </c>
      <c r="D77" s="20" t="s">
        <v>1511</v>
      </c>
      <c r="E77" s="20" t="s">
        <v>639</v>
      </c>
      <c r="F77" s="20" t="s">
        <v>640</v>
      </c>
      <c r="G77" s="20" t="s">
        <v>636</v>
      </c>
      <c r="H77" s="20" t="s">
        <v>554</v>
      </c>
    </row>
    <row r="78" spans="1:8" ht="11.25">
      <c r="A78" s="20">
        <v>77</v>
      </c>
      <c r="B78" s="1" t="s">
        <v>1510</v>
      </c>
      <c r="C78" s="20" t="s">
        <v>1512</v>
      </c>
      <c r="D78" s="20" t="s">
        <v>1513</v>
      </c>
      <c r="E78" s="20" t="s">
        <v>634</v>
      </c>
      <c r="F78" s="20" t="s">
        <v>635</v>
      </c>
      <c r="G78" s="20" t="s">
        <v>636</v>
      </c>
      <c r="H78" s="20" t="s">
        <v>554</v>
      </c>
    </row>
    <row r="79" spans="1:8" ht="11.25">
      <c r="A79" s="20">
        <v>78</v>
      </c>
      <c r="B79" s="1" t="s">
        <v>1510</v>
      </c>
      <c r="C79" s="20" t="s">
        <v>1514</v>
      </c>
      <c r="D79" s="20" t="s">
        <v>1515</v>
      </c>
      <c r="E79" s="20" t="s">
        <v>634</v>
      </c>
      <c r="F79" s="20" t="s">
        <v>635</v>
      </c>
      <c r="G79" s="20" t="s">
        <v>636</v>
      </c>
      <c r="H79" s="20" t="s">
        <v>554</v>
      </c>
    </row>
    <row r="80" spans="1:8" ht="11.25">
      <c r="A80" s="20">
        <v>79</v>
      </c>
      <c r="B80" s="1" t="s">
        <v>1510</v>
      </c>
      <c r="C80" s="20" t="s">
        <v>1516</v>
      </c>
      <c r="D80" s="20" t="s">
        <v>1517</v>
      </c>
      <c r="E80" s="20" t="s">
        <v>634</v>
      </c>
      <c r="F80" s="20" t="s">
        <v>635</v>
      </c>
      <c r="G80" s="20" t="s">
        <v>636</v>
      </c>
      <c r="H80" s="20" t="s">
        <v>554</v>
      </c>
    </row>
    <row r="81" spans="1:8" ht="11.25">
      <c r="A81" s="20">
        <v>80</v>
      </c>
      <c r="B81" s="1" t="s">
        <v>1510</v>
      </c>
      <c r="C81" s="20" t="s">
        <v>1518</v>
      </c>
      <c r="D81" s="20" t="s">
        <v>1519</v>
      </c>
      <c r="E81" s="20" t="s">
        <v>634</v>
      </c>
      <c r="F81" s="20" t="s">
        <v>635</v>
      </c>
      <c r="G81" s="20" t="s">
        <v>636</v>
      </c>
      <c r="H81" s="20" t="s">
        <v>554</v>
      </c>
    </row>
    <row r="82" spans="1:8" ht="11.25">
      <c r="A82" s="20">
        <v>81</v>
      </c>
      <c r="B82" s="1" t="s">
        <v>1510</v>
      </c>
      <c r="C82" s="20" t="s">
        <v>1520</v>
      </c>
      <c r="D82" s="20" t="s">
        <v>1521</v>
      </c>
      <c r="E82" s="20" t="s">
        <v>634</v>
      </c>
      <c r="F82" s="20" t="s">
        <v>635</v>
      </c>
      <c r="G82" s="20" t="s">
        <v>636</v>
      </c>
      <c r="H82" s="20" t="s">
        <v>554</v>
      </c>
    </row>
    <row r="83" spans="1:8" ht="11.25">
      <c r="A83" s="20">
        <v>82</v>
      </c>
      <c r="B83" s="1" t="s">
        <v>1510</v>
      </c>
      <c r="C83" s="20" t="s">
        <v>1522</v>
      </c>
      <c r="D83" s="20" t="s">
        <v>1523</v>
      </c>
      <c r="E83" s="20" t="s">
        <v>634</v>
      </c>
      <c r="F83" s="20" t="s">
        <v>635</v>
      </c>
      <c r="G83" s="20" t="s">
        <v>636</v>
      </c>
      <c r="H83" s="20" t="s">
        <v>554</v>
      </c>
    </row>
    <row r="84" spans="1:8" ht="11.25">
      <c r="A84" s="20">
        <v>83</v>
      </c>
      <c r="B84" s="1" t="s">
        <v>1510</v>
      </c>
      <c r="C84" s="20" t="s">
        <v>1524</v>
      </c>
      <c r="D84" s="20" t="s">
        <v>1525</v>
      </c>
      <c r="E84" s="20" t="s">
        <v>634</v>
      </c>
      <c r="F84" s="20" t="s">
        <v>635</v>
      </c>
      <c r="G84" s="20" t="s">
        <v>636</v>
      </c>
      <c r="H84" s="20" t="s">
        <v>554</v>
      </c>
    </row>
    <row r="85" spans="1:8" ht="11.25">
      <c r="A85" s="20">
        <v>84</v>
      </c>
      <c r="B85" s="1" t="s">
        <v>1510</v>
      </c>
      <c r="C85" s="20" t="s">
        <v>1526</v>
      </c>
      <c r="D85" s="20" t="s">
        <v>1527</v>
      </c>
      <c r="E85" s="20" t="s">
        <v>634</v>
      </c>
      <c r="F85" s="20" t="s">
        <v>635</v>
      </c>
      <c r="G85" s="20" t="s">
        <v>636</v>
      </c>
      <c r="H85" s="20" t="s">
        <v>554</v>
      </c>
    </row>
    <row r="86" spans="1:8" ht="11.25">
      <c r="A86" s="20">
        <v>85</v>
      </c>
      <c r="B86" s="1" t="s">
        <v>1510</v>
      </c>
      <c r="C86" s="20" t="s">
        <v>1528</v>
      </c>
      <c r="D86" s="20" t="s">
        <v>1529</v>
      </c>
      <c r="E86" s="20" t="s">
        <v>634</v>
      </c>
      <c r="F86" s="20" t="s">
        <v>635</v>
      </c>
      <c r="G86" s="20" t="s">
        <v>636</v>
      </c>
      <c r="H86" s="20" t="s">
        <v>554</v>
      </c>
    </row>
    <row r="87" spans="1:8" ht="11.25">
      <c r="A87" s="20">
        <v>86</v>
      </c>
      <c r="B87" s="1" t="s">
        <v>1530</v>
      </c>
      <c r="C87" s="20" t="s">
        <v>1530</v>
      </c>
      <c r="D87" s="20" t="s">
        <v>1531</v>
      </c>
      <c r="E87" s="20" t="s">
        <v>641</v>
      </c>
      <c r="F87" s="20" t="s">
        <v>642</v>
      </c>
      <c r="G87" s="20" t="s">
        <v>643</v>
      </c>
      <c r="H87" s="20" t="s">
        <v>568</v>
      </c>
    </row>
    <row r="88" spans="1:8" ht="11.25">
      <c r="A88" s="20">
        <v>87</v>
      </c>
      <c r="B88" s="1" t="s">
        <v>1530</v>
      </c>
      <c r="C88" s="20" t="s">
        <v>1546</v>
      </c>
      <c r="D88" s="20" t="s">
        <v>1547</v>
      </c>
      <c r="E88" s="20" t="s">
        <v>644</v>
      </c>
      <c r="F88" s="20" t="s">
        <v>645</v>
      </c>
      <c r="G88" s="20" t="s">
        <v>643</v>
      </c>
      <c r="H88" s="20" t="s">
        <v>554</v>
      </c>
    </row>
    <row r="89" spans="1:8" ht="11.25">
      <c r="A89" s="20">
        <v>88</v>
      </c>
      <c r="B89" s="1" t="s">
        <v>1550</v>
      </c>
      <c r="C89" s="20" t="s">
        <v>1550</v>
      </c>
      <c r="D89" s="20" t="s">
        <v>1551</v>
      </c>
      <c r="E89" s="20" t="s">
        <v>646</v>
      </c>
      <c r="F89" s="20" t="s">
        <v>647</v>
      </c>
      <c r="G89" s="20" t="s">
        <v>648</v>
      </c>
      <c r="H89" s="20" t="s">
        <v>554</v>
      </c>
    </row>
    <row r="90" spans="1:8" ht="11.25">
      <c r="A90" s="20">
        <v>89</v>
      </c>
      <c r="B90" s="1" t="s">
        <v>1550</v>
      </c>
      <c r="C90" s="20" t="s">
        <v>1550</v>
      </c>
      <c r="D90" s="20" t="s">
        <v>1551</v>
      </c>
      <c r="E90" s="20" t="s">
        <v>649</v>
      </c>
      <c r="F90" s="20" t="s">
        <v>650</v>
      </c>
      <c r="G90" s="20" t="s">
        <v>648</v>
      </c>
      <c r="H90" s="20" t="s">
        <v>554</v>
      </c>
    </row>
    <row r="91" spans="1:8" ht="11.25">
      <c r="A91" s="20">
        <v>90</v>
      </c>
      <c r="B91" s="1" t="s">
        <v>1550</v>
      </c>
      <c r="C91" s="20" t="s">
        <v>1550</v>
      </c>
      <c r="D91" s="20" t="s">
        <v>1551</v>
      </c>
      <c r="E91" s="20" t="s">
        <v>651</v>
      </c>
      <c r="F91" s="20" t="s">
        <v>652</v>
      </c>
      <c r="G91" s="20" t="s">
        <v>648</v>
      </c>
      <c r="H91" s="20" t="s">
        <v>554</v>
      </c>
    </row>
    <row r="92" spans="1:8" ht="11.25">
      <c r="A92" s="20">
        <v>91</v>
      </c>
      <c r="B92" s="1" t="s">
        <v>1550</v>
      </c>
      <c r="C92" s="20" t="s">
        <v>1550</v>
      </c>
      <c r="D92" s="20" t="s">
        <v>1551</v>
      </c>
      <c r="E92" s="20" t="s">
        <v>653</v>
      </c>
      <c r="F92" s="20" t="s">
        <v>654</v>
      </c>
      <c r="G92" s="20" t="s">
        <v>648</v>
      </c>
      <c r="H92" s="20" t="s">
        <v>554</v>
      </c>
    </row>
    <row r="93" spans="1:8" ht="11.25">
      <c r="A93" s="20">
        <v>92</v>
      </c>
      <c r="B93" s="1" t="s">
        <v>1550</v>
      </c>
      <c r="C93" s="20" t="s">
        <v>1550</v>
      </c>
      <c r="D93" s="20" t="s">
        <v>1551</v>
      </c>
      <c r="E93" s="20" t="s">
        <v>655</v>
      </c>
      <c r="F93" s="20" t="s">
        <v>656</v>
      </c>
      <c r="G93" s="20" t="s">
        <v>648</v>
      </c>
      <c r="H93" s="20" t="s">
        <v>568</v>
      </c>
    </row>
    <row r="94" spans="1:8" ht="11.25">
      <c r="A94" s="20">
        <v>93</v>
      </c>
      <c r="B94" s="1" t="s">
        <v>1550</v>
      </c>
      <c r="C94" s="20" t="s">
        <v>1550</v>
      </c>
      <c r="D94" s="20" t="s">
        <v>1551</v>
      </c>
      <c r="E94" s="20" t="s">
        <v>657</v>
      </c>
      <c r="F94" s="20" t="s">
        <v>658</v>
      </c>
      <c r="G94" s="20" t="s">
        <v>648</v>
      </c>
      <c r="H94" s="20" t="s">
        <v>554</v>
      </c>
    </row>
    <row r="95" spans="1:8" ht="11.25">
      <c r="A95" s="20">
        <v>94</v>
      </c>
      <c r="B95" s="1" t="s">
        <v>1550</v>
      </c>
      <c r="C95" s="20" t="s">
        <v>1550</v>
      </c>
      <c r="D95" s="20" t="s">
        <v>1551</v>
      </c>
      <c r="E95" s="20" t="s">
        <v>659</v>
      </c>
      <c r="F95" s="20" t="s">
        <v>660</v>
      </c>
      <c r="G95" s="20" t="s">
        <v>648</v>
      </c>
      <c r="H95" s="20" t="s">
        <v>554</v>
      </c>
    </row>
    <row r="96" spans="1:8" ht="11.25">
      <c r="A96" s="20">
        <v>95</v>
      </c>
      <c r="B96" s="1" t="s">
        <v>1550</v>
      </c>
      <c r="C96" s="20" t="s">
        <v>1550</v>
      </c>
      <c r="D96" s="20" t="s">
        <v>661</v>
      </c>
      <c r="E96" s="20" t="s">
        <v>659</v>
      </c>
      <c r="F96" s="20" t="s">
        <v>660</v>
      </c>
      <c r="G96" s="20" t="s">
        <v>648</v>
      </c>
      <c r="H96" s="20" t="s">
        <v>554</v>
      </c>
    </row>
    <row r="97" spans="1:8" ht="11.25">
      <c r="A97" s="20">
        <v>96</v>
      </c>
      <c r="B97" s="1" t="s">
        <v>1550</v>
      </c>
      <c r="C97" s="20" t="s">
        <v>1550</v>
      </c>
      <c r="D97" s="20" t="s">
        <v>1551</v>
      </c>
      <c r="E97" s="20" t="s">
        <v>662</v>
      </c>
      <c r="F97" s="20" t="s">
        <v>663</v>
      </c>
      <c r="G97" s="20" t="s">
        <v>648</v>
      </c>
      <c r="H97" s="20" t="s">
        <v>554</v>
      </c>
    </row>
    <row r="98" spans="1:8" ht="11.25">
      <c r="A98" s="20">
        <v>97</v>
      </c>
      <c r="B98" s="1" t="s">
        <v>1550</v>
      </c>
      <c r="C98" s="20" t="s">
        <v>1550</v>
      </c>
      <c r="D98" s="20" t="s">
        <v>1551</v>
      </c>
      <c r="E98" s="20" t="s">
        <v>664</v>
      </c>
      <c r="F98" s="20" t="s">
        <v>665</v>
      </c>
      <c r="G98" s="20" t="s">
        <v>564</v>
      </c>
      <c r="H98" s="20" t="s">
        <v>568</v>
      </c>
    </row>
    <row r="99" spans="1:8" ht="11.25">
      <c r="A99" s="20">
        <v>98</v>
      </c>
      <c r="B99" s="1" t="s">
        <v>1550</v>
      </c>
      <c r="C99" s="20" t="s">
        <v>1550</v>
      </c>
      <c r="D99" s="20" t="s">
        <v>661</v>
      </c>
      <c r="E99" s="20" t="s">
        <v>664</v>
      </c>
      <c r="F99" s="20" t="s">
        <v>665</v>
      </c>
      <c r="G99" s="20" t="s">
        <v>564</v>
      </c>
      <c r="H99" s="20" t="s">
        <v>568</v>
      </c>
    </row>
    <row r="100" spans="1:8" ht="11.25">
      <c r="A100" s="20">
        <v>99</v>
      </c>
      <c r="B100" s="1" t="s">
        <v>1550</v>
      </c>
      <c r="C100" s="20" t="s">
        <v>1552</v>
      </c>
      <c r="D100" s="20" t="s">
        <v>1553</v>
      </c>
      <c r="E100" s="20" t="s">
        <v>659</v>
      </c>
      <c r="F100" s="20" t="s">
        <v>660</v>
      </c>
      <c r="G100" s="20" t="s">
        <v>648</v>
      </c>
      <c r="H100" s="20" t="s">
        <v>554</v>
      </c>
    </row>
    <row r="101" spans="1:8" ht="11.25">
      <c r="A101" s="20">
        <v>100</v>
      </c>
      <c r="B101" s="1" t="s">
        <v>1550</v>
      </c>
      <c r="C101" s="20" t="s">
        <v>1552</v>
      </c>
      <c r="D101" s="20" t="s">
        <v>1553</v>
      </c>
      <c r="E101" s="20" t="s">
        <v>664</v>
      </c>
      <c r="F101" s="20" t="s">
        <v>665</v>
      </c>
      <c r="G101" s="20" t="s">
        <v>564</v>
      </c>
      <c r="H101" s="20" t="s">
        <v>568</v>
      </c>
    </row>
    <row r="102" spans="1:8" ht="11.25">
      <c r="A102" s="20">
        <v>101</v>
      </c>
      <c r="B102" s="1" t="s">
        <v>1550</v>
      </c>
      <c r="C102" s="20" t="s">
        <v>1554</v>
      </c>
      <c r="D102" s="20" t="s">
        <v>1555</v>
      </c>
      <c r="E102" s="20" t="s">
        <v>666</v>
      </c>
      <c r="F102" s="20" t="s">
        <v>665</v>
      </c>
      <c r="G102" s="20" t="s">
        <v>667</v>
      </c>
      <c r="H102" s="20" t="s">
        <v>554</v>
      </c>
    </row>
    <row r="103" spans="1:8" ht="11.25">
      <c r="A103" s="20">
        <v>102</v>
      </c>
      <c r="B103" s="20" t="s">
        <v>1550</v>
      </c>
      <c r="C103" s="20" t="s">
        <v>1554</v>
      </c>
      <c r="D103" s="20" t="s">
        <v>1555</v>
      </c>
      <c r="E103" s="20" t="s">
        <v>659</v>
      </c>
      <c r="F103" s="20" t="s">
        <v>660</v>
      </c>
      <c r="G103" s="20" t="s">
        <v>648</v>
      </c>
      <c r="H103" s="20" t="s">
        <v>554</v>
      </c>
    </row>
    <row r="104" spans="1:8" ht="11.25">
      <c r="A104" s="20">
        <v>103</v>
      </c>
      <c r="B104" s="20" t="s">
        <v>1550</v>
      </c>
      <c r="C104" s="20" t="s">
        <v>1554</v>
      </c>
      <c r="D104" s="20" t="s">
        <v>1555</v>
      </c>
      <c r="E104" s="20" t="s">
        <v>664</v>
      </c>
      <c r="F104" s="20" t="s">
        <v>665</v>
      </c>
      <c r="G104" s="20" t="s">
        <v>564</v>
      </c>
      <c r="H104" s="20" t="s">
        <v>568</v>
      </c>
    </row>
    <row r="105" spans="1:8" ht="11.25">
      <c r="A105" s="20">
        <v>104</v>
      </c>
      <c r="B105" s="20" t="s">
        <v>1550</v>
      </c>
      <c r="C105" s="20" t="s">
        <v>1556</v>
      </c>
      <c r="D105" s="20" t="s">
        <v>1557</v>
      </c>
      <c r="E105" s="20" t="s">
        <v>659</v>
      </c>
      <c r="F105" s="20" t="s">
        <v>660</v>
      </c>
      <c r="G105" s="20" t="s">
        <v>648</v>
      </c>
      <c r="H105" s="20" t="s">
        <v>554</v>
      </c>
    </row>
    <row r="106" spans="1:8" ht="11.25">
      <c r="A106" s="20">
        <v>105</v>
      </c>
      <c r="B106" s="20" t="s">
        <v>1550</v>
      </c>
      <c r="C106" s="20" t="s">
        <v>1556</v>
      </c>
      <c r="D106" s="20" t="s">
        <v>1557</v>
      </c>
      <c r="E106" s="20" t="s">
        <v>664</v>
      </c>
      <c r="F106" s="20" t="s">
        <v>665</v>
      </c>
      <c r="G106" s="20" t="s">
        <v>564</v>
      </c>
      <c r="H106" s="20" t="s">
        <v>568</v>
      </c>
    </row>
    <row r="107" spans="1:8" ht="11.25">
      <c r="A107" s="20">
        <v>106</v>
      </c>
      <c r="B107" s="20" t="s">
        <v>1550</v>
      </c>
      <c r="C107" s="20" t="s">
        <v>1558</v>
      </c>
      <c r="D107" s="20" t="s">
        <v>1559</v>
      </c>
      <c r="E107" s="20" t="s">
        <v>668</v>
      </c>
      <c r="F107" s="20" t="s">
        <v>669</v>
      </c>
      <c r="G107" s="20" t="s">
        <v>648</v>
      </c>
      <c r="H107" s="20" t="s">
        <v>554</v>
      </c>
    </row>
    <row r="108" spans="1:8" ht="11.25">
      <c r="A108" s="20">
        <v>107</v>
      </c>
      <c r="B108" s="20" t="s">
        <v>1550</v>
      </c>
      <c r="C108" s="20" t="s">
        <v>1558</v>
      </c>
      <c r="D108" s="20" t="s">
        <v>1559</v>
      </c>
      <c r="E108" s="20" t="s">
        <v>666</v>
      </c>
      <c r="F108" s="20" t="s">
        <v>665</v>
      </c>
      <c r="G108" s="20" t="s">
        <v>667</v>
      </c>
      <c r="H108" s="20" t="s">
        <v>554</v>
      </c>
    </row>
    <row r="109" spans="1:8" ht="11.25">
      <c r="A109" s="20">
        <v>108</v>
      </c>
      <c r="B109" s="20" t="s">
        <v>1550</v>
      </c>
      <c r="C109" s="20" t="s">
        <v>1558</v>
      </c>
      <c r="D109" s="20" t="s">
        <v>1559</v>
      </c>
      <c r="E109" s="20" t="s">
        <v>659</v>
      </c>
      <c r="F109" s="20" t="s">
        <v>660</v>
      </c>
      <c r="G109" s="20" t="s">
        <v>648</v>
      </c>
      <c r="H109" s="20" t="s">
        <v>554</v>
      </c>
    </row>
    <row r="110" spans="1:8" ht="11.25">
      <c r="A110" s="20">
        <v>109</v>
      </c>
      <c r="B110" s="20" t="s">
        <v>1550</v>
      </c>
      <c r="C110" s="20" t="s">
        <v>1558</v>
      </c>
      <c r="D110" s="20" t="s">
        <v>1559</v>
      </c>
      <c r="E110" s="20" t="s">
        <v>664</v>
      </c>
      <c r="F110" s="20" t="s">
        <v>665</v>
      </c>
      <c r="G110" s="20" t="s">
        <v>564</v>
      </c>
      <c r="H110" s="20" t="s">
        <v>568</v>
      </c>
    </row>
    <row r="111" spans="1:8" ht="11.25">
      <c r="A111" s="20">
        <v>110</v>
      </c>
      <c r="B111" s="20" t="s">
        <v>1550</v>
      </c>
      <c r="C111" s="20" t="s">
        <v>1560</v>
      </c>
      <c r="D111" s="20" t="s">
        <v>1561</v>
      </c>
      <c r="E111" s="20" t="s">
        <v>659</v>
      </c>
      <c r="F111" s="20" t="s">
        <v>660</v>
      </c>
      <c r="G111" s="20" t="s">
        <v>648</v>
      </c>
      <c r="H111" s="20" t="s">
        <v>554</v>
      </c>
    </row>
    <row r="112" spans="1:8" ht="11.25">
      <c r="A112" s="20">
        <v>111</v>
      </c>
      <c r="B112" s="20" t="s">
        <v>1550</v>
      </c>
      <c r="C112" s="20" t="s">
        <v>1560</v>
      </c>
      <c r="D112" s="20" t="s">
        <v>1561</v>
      </c>
      <c r="E112" s="20" t="s">
        <v>664</v>
      </c>
      <c r="F112" s="20" t="s">
        <v>665</v>
      </c>
      <c r="G112" s="20" t="s">
        <v>564</v>
      </c>
      <c r="H112" s="20" t="s">
        <v>568</v>
      </c>
    </row>
    <row r="113" spans="1:8" ht="11.25">
      <c r="A113" s="20">
        <v>112</v>
      </c>
      <c r="B113" s="20" t="s">
        <v>1550</v>
      </c>
      <c r="C113" s="20" t="s">
        <v>1562</v>
      </c>
      <c r="D113" s="20" t="s">
        <v>1563</v>
      </c>
      <c r="E113" s="20" t="s">
        <v>659</v>
      </c>
      <c r="F113" s="20" t="s">
        <v>660</v>
      </c>
      <c r="G113" s="20" t="s">
        <v>648</v>
      </c>
      <c r="H113" s="20" t="s">
        <v>554</v>
      </c>
    </row>
    <row r="114" spans="1:8" ht="11.25">
      <c r="A114" s="20">
        <v>113</v>
      </c>
      <c r="B114" s="20" t="s">
        <v>1550</v>
      </c>
      <c r="C114" s="20" t="s">
        <v>1562</v>
      </c>
      <c r="D114" s="20" t="s">
        <v>1563</v>
      </c>
      <c r="E114" s="20" t="s">
        <v>664</v>
      </c>
      <c r="F114" s="20" t="s">
        <v>665</v>
      </c>
      <c r="G114" s="20" t="s">
        <v>564</v>
      </c>
      <c r="H114" s="20" t="s">
        <v>568</v>
      </c>
    </row>
    <row r="115" spans="1:8" ht="11.25">
      <c r="A115" s="20">
        <v>114</v>
      </c>
      <c r="B115" s="20" t="s">
        <v>1550</v>
      </c>
      <c r="C115" s="20" t="s">
        <v>1564</v>
      </c>
      <c r="D115" s="20" t="s">
        <v>1565</v>
      </c>
      <c r="E115" s="20" t="s">
        <v>659</v>
      </c>
      <c r="F115" s="20" t="s">
        <v>660</v>
      </c>
      <c r="G115" s="20" t="s">
        <v>648</v>
      </c>
      <c r="H115" s="20" t="s">
        <v>554</v>
      </c>
    </row>
    <row r="116" spans="1:8" ht="11.25">
      <c r="A116" s="20">
        <v>115</v>
      </c>
      <c r="B116" s="20" t="s">
        <v>1550</v>
      </c>
      <c r="C116" s="20" t="s">
        <v>1564</v>
      </c>
      <c r="D116" s="20" t="s">
        <v>1565</v>
      </c>
      <c r="E116" s="20" t="s">
        <v>664</v>
      </c>
      <c r="F116" s="20" t="s">
        <v>665</v>
      </c>
      <c r="G116" s="20" t="s">
        <v>564</v>
      </c>
      <c r="H116" s="20" t="s">
        <v>568</v>
      </c>
    </row>
    <row r="117" spans="1:8" ht="11.25">
      <c r="A117" s="20">
        <v>116</v>
      </c>
      <c r="B117" s="20" t="s">
        <v>1550</v>
      </c>
      <c r="C117" s="20" t="s">
        <v>1566</v>
      </c>
      <c r="D117" s="20" t="s">
        <v>1567</v>
      </c>
      <c r="E117" s="20" t="s">
        <v>666</v>
      </c>
      <c r="F117" s="20" t="s">
        <v>665</v>
      </c>
      <c r="G117" s="20" t="s">
        <v>667</v>
      </c>
      <c r="H117" s="20" t="s">
        <v>554</v>
      </c>
    </row>
    <row r="118" spans="1:8" ht="11.25">
      <c r="A118" s="20">
        <v>117</v>
      </c>
      <c r="B118" s="20" t="s">
        <v>1550</v>
      </c>
      <c r="C118" s="20" t="s">
        <v>1566</v>
      </c>
      <c r="D118" s="20" t="s">
        <v>1567</v>
      </c>
      <c r="E118" s="20" t="s">
        <v>659</v>
      </c>
      <c r="F118" s="20" t="s">
        <v>660</v>
      </c>
      <c r="G118" s="20" t="s">
        <v>648</v>
      </c>
      <c r="H118" s="20" t="s">
        <v>554</v>
      </c>
    </row>
    <row r="119" spans="1:8" ht="11.25">
      <c r="A119" s="20">
        <v>118</v>
      </c>
      <c r="B119" s="20" t="s">
        <v>1550</v>
      </c>
      <c r="C119" s="20" t="s">
        <v>1566</v>
      </c>
      <c r="D119" s="20" t="s">
        <v>1567</v>
      </c>
      <c r="E119" s="20" t="s">
        <v>664</v>
      </c>
      <c r="F119" s="20" t="s">
        <v>665</v>
      </c>
      <c r="G119" s="20" t="s">
        <v>564</v>
      </c>
      <c r="H119" s="20" t="s">
        <v>568</v>
      </c>
    </row>
    <row r="120" spans="1:8" ht="11.25">
      <c r="A120" s="20">
        <v>119</v>
      </c>
      <c r="B120" s="20" t="s">
        <v>1550</v>
      </c>
      <c r="C120" s="20" t="s">
        <v>1568</v>
      </c>
      <c r="D120" s="20" t="s">
        <v>1569</v>
      </c>
      <c r="E120" s="20" t="s">
        <v>666</v>
      </c>
      <c r="F120" s="20" t="s">
        <v>665</v>
      </c>
      <c r="G120" s="20" t="s">
        <v>667</v>
      </c>
      <c r="H120" s="20" t="s">
        <v>554</v>
      </c>
    </row>
    <row r="121" spans="1:8" ht="11.25">
      <c r="A121" s="20">
        <v>120</v>
      </c>
      <c r="B121" s="20" t="s">
        <v>1550</v>
      </c>
      <c r="C121" s="20" t="s">
        <v>1568</v>
      </c>
      <c r="D121" s="20" t="s">
        <v>1569</v>
      </c>
      <c r="E121" s="20" t="s">
        <v>659</v>
      </c>
      <c r="F121" s="20" t="s">
        <v>660</v>
      </c>
      <c r="G121" s="20" t="s">
        <v>648</v>
      </c>
      <c r="H121" s="20" t="s">
        <v>554</v>
      </c>
    </row>
    <row r="122" spans="1:8" ht="11.25">
      <c r="A122" s="20">
        <v>121</v>
      </c>
      <c r="B122" s="20" t="s">
        <v>1550</v>
      </c>
      <c r="C122" s="20" t="s">
        <v>1568</v>
      </c>
      <c r="D122" s="20" t="s">
        <v>1569</v>
      </c>
      <c r="E122" s="20" t="s">
        <v>664</v>
      </c>
      <c r="F122" s="20" t="s">
        <v>665</v>
      </c>
      <c r="G122" s="20" t="s">
        <v>564</v>
      </c>
      <c r="H122" s="20" t="s">
        <v>568</v>
      </c>
    </row>
    <row r="123" spans="1:8" ht="11.25">
      <c r="A123" s="20">
        <v>122</v>
      </c>
      <c r="B123" s="20" t="s">
        <v>1550</v>
      </c>
      <c r="C123" s="20" t="s">
        <v>1570</v>
      </c>
      <c r="D123" s="20" t="s">
        <v>1571</v>
      </c>
      <c r="E123" s="20" t="s">
        <v>666</v>
      </c>
      <c r="F123" s="20" t="s">
        <v>665</v>
      </c>
      <c r="G123" s="20" t="s">
        <v>667</v>
      </c>
      <c r="H123" s="20" t="s">
        <v>554</v>
      </c>
    </row>
    <row r="124" spans="1:8" ht="11.25">
      <c r="A124" s="20">
        <v>123</v>
      </c>
      <c r="B124" s="20" t="s">
        <v>1550</v>
      </c>
      <c r="C124" s="20" t="s">
        <v>1570</v>
      </c>
      <c r="D124" s="20" t="s">
        <v>1571</v>
      </c>
      <c r="E124" s="20" t="s">
        <v>659</v>
      </c>
      <c r="F124" s="20" t="s">
        <v>660</v>
      </c>
      <c r="G124" s="20" t="s">
        <v>648</v>
      </c>
      <c r="H124" s="20" t="s">
        <v>554</v>
      </c>
    </row>
    <row r="125" spans="1:8" ht="11.25">
      <c r="A125" s="20">
        <v>124</v>
      </c>
      <c r="B125" s="20" t="s">
        <v>1550</v>
      </c>
      <c r="C125" s="20" t="s">
        <v>1570</v>
      </c>
      <c r="D125" s="20" t="s">
        <v>1571</v>
      </c>
      <c r="E125" s="20" t="s">
        <v>664</v>
      </c>
      <c r="F125" s="20" t="s">
        <v>665</v>
      </c>
      <c r="G125" s="20" t="s">
        <v>564</v>
      </c>
      <c r="H125" s="20" t="s">
        <v>568</v>
      </c>
    </row>
    <row r="126" spans="1:8" ht="11.25">
      <c r="A126" s="20">
        <v>125</v>
      </c>
      <c r="B126" s="20" t="s">
        <v>1550</v>
      </c>
      <c r="C126" s="20" t="s">
        <v>1572</v>
      </c>
      <c r="D126" s="20" t="s">
        <v>1573</v>
      </c>
      <c r="E126" s="20" t="s">
        <v>666</v>
      </c>
      <c r="F126" s="20" t="s">
        <v>665</v>
      </c>
      <c r="G126" s="20" t="s">
        <v>667</v>
      </c>
      <c r="H126" s="20" t="s">
        <v>554</v>
      </c>
    </row>
    <row r="127" spans="1:8" ht="11.25">
      <c r="A127" s="20">
        <v>126</v>
      </c>
      <c r="B127" s="20" t="s">
        <v>1550</v>
      </c>
      <c r="C127" s="20" t="s">
        <v>1572</v>
      </c>
      <c r="D127" s="20" t="s">
        <v>1573</v>
      </c>
      <c r="E127" s="20" t="s">
        <v>659</v>
      </c>
      <c r="F127" s="20" t="s">
        <v>660</v>
      </c>
      <c r="G127" s="20" t="s">
        <v>648</v>
      </c>
      <c r="H127" s="20" t="s">
        <v>554</v>
      </c>
    </row>
    <row r="128" spans="1:8" ht="11.25">
      <c r="A128" s="20">
        <v>127</v>
      </c>
      <c r="B128" s="20" t="s">
        <v>1550</v>
      </c>
      <c r="C128" s="20" t="s">
        <v>1572</v>
      </c>
      <c r="D128" s="20" t="s">
        <v>1573</v>
      </c>
      <c r="E128" s="20" t="s">
        <v>664</v>
      </c>
      <c r="F128" s="20" t="s">
        <v>665</v>
      </c>
      <c r="G128" s="20" t="s">
        <v>564</v>
      </c>
      <c r="H128" s="20" t="s">
        <v>568</v>
      </c>
    </row>
    <row r="129" spans="1:8" ht="11.25">
      <c r="A129" s="20">
        <v>128</v>
      </c>
      <c r="B129" s="20" t="s">
        <v>1574</v>
      </c>
      <c r="C129" s="20" t="s">
        <v>1576</v>
      </c>
      <c r="D129" s="20" t="s">
        <v>1577</v>
      </c>
      <c r="E129" s="20" t="s">
        <v>670</v>
      </c>
      <c r="F129" s="20" t="s">
        <v>671</v>
      </c>
      <c r="G129" s="20" t="s">
        <v>672</v>
      </c>
      <c r="H129" s="20" t="s">
        <v>554</v>
      </c>
    </row>
    <row r="130" spans="1:8" ht="11.25">
      <c r="A130" s="20">
        <v>129</v>
      </c>
      <c r="B130" s="20" t="s">
        <v>1574</v>
      </c>
      <c r="C130" s="20" t="s">
        <v>1421</v>
      </c>
      <c r="D130" s="20" t="s">
        <v>1578</v>
      </c>
      <c r="E130" s="20" t="s">
        <v>670</v>
      </c>
      <c r="F130" s="20" t="s">
        <v>671</v>
      </c>
      <c r="G130" s="20" t="s">
        <v>672</v>
      </c>
      <c r="H130" s="20" t="s">
        <v>554</v>
      </c>
    </row>
    <row r="131" spans="1:8" ht="11.25">
      <c r="A131" s="20">
        <v>130</v>
      </c>
      <c r="B131" s="20" t="s">
        <v>1574</v>
      </c>
      <c r="C131" s="20" t="s">
        <v>1579</v>
      </c>
      <c r="D131" s="20" t="s">
        <v>1580</v>
      </c>
      <c r="E131" s="20" t="s">
        <v>670</v>
      </c>
      <c r="F131" s="20" t="s">
        <v>671</v>
      </c>
      <c r="G131" s="20" t="s">
        <v>672</v>
      </c>
      <c r="H131" s="20" t="s">
        <v>554</v>
      </c>
    </row>
    <row r="132" spans="1:8" ht="11.25">
      <c r="A132" s="20">
        <v>131</v>
      </c>
      <c r="B132" s="20" t="s">
        <v>1574</v>
      </c>
      <c r="C132" s="20" t="s">
        <v>1581</v>
      </c>
      <c r="D132" s="20" t="s">
        <v>1582</v>
      </c>
      <c r="E132" s="20" t="s">
        <v>670</v>
      </c>
      <c r="F132" s="20" t="s">
        <v>671</v>
      </c>
      <c r="G132" s="20" t="s">
        <v>672</v>
      </c>
      <c r="H132" s="20" t="s">
        <v>554</v>
      </c>
    </row>
    <row r="133" spans="1:8" ht="11.25">
      <c r="A133" s="20">
        <v>132</v>
      </c>
      <c r="B133" s="20" t="s">
        <v>1574</v>
      </c>
      <c r="C133" s="20" t="s">
        <v>1583</v>
      </c>
      <c r="D133" s="20" t="s">
        <v>1584</v>
      </c>
      <c r="E133" s="20" t="s">
        <v>670</v>
      </c>
      <c r="F133" s="20" t="s">
        <v>671</v>
      </c>
      <c r="G133" s="20" t="s">
        <v>672</v>
      </c>
      <c r="H133" s="20" t="s">
        <v>554</v>
      </c>
    </row>
    <row r="134" spans="1:8" ht="11.25">
      <c r="A134" s="20">
        <v>133</v>
      </c>
      <c r="B134" s="20" t="s">
        <v>1574</v>
      </c>
      <c r="C134" s="20" t="s">
        <v>1585</v>
      </c>
      <c r="D134" s="20" t="s">
        <v>1586</v>
      </c>
      <c r="E134" s="20" t="s">
        <v>670</v>
      </c>
      <c r="F134" s="20" t="s">
        <v>671</v>
      </c>
      <c r="G134" s="20" t="s">
        <v>672</v>
      </c>
      <c r="H134" s="20" t="s">
        <v>554</v>
      </c>
    </row>
    <row r="135" spans="1:8" ht="11.25">
      <c r="A135" s="20">
        <v>134</v>
      </c>
      <c r="B135" s="20" t="s">
        <v>1574</v>
      </c>
      <c r="C135" s="20" t="s">
        <v>1589</v>
      </c>
      <c r="D135" s="20" t="s">
        <v>1590</v>
      </c>
      <c r="E135" s="20" t="s">
        <v>670</v>
      </c>
      <c r="F135" s="20" t="s">
        <v>671</v>
      </c>
      <c r="G135" s="20" t="s">
        <v>672</v>
      </c>
      <c r="H135" s="20" t="s">
        <v>554</v>
      </c>
    </row>
    <row r="136" spans="1:8" ht="11.25">
      <c r="A136" s="20">
        <v>135</v>
      </c>
      <c r="B136" s="20" t="s">
        <v>1574</v>
      </c>
      <c r="C136" s="20" t="s">
        <v>1589</v>
      </c>
      <c r="D136" s="20" t="s">
        <v>1590</v>
      </c>
      <c r="E136" s="20" t="s">
        <v>673</v>
      </c>
      <c r="F136" s="20" t="s">
        <v>674</v>
      </c>
      <c r="G136" s="20" t="s">
        <v>672</v>
      </c>
      <c r="H136" s="20" t="s">
        <v>554</v>
      </c>
    </row>
    <row r="137" spans="1:8" ht="11.25">
      <c r="A137" s="20">
        <v>136</v>
      </c>
      <c r="B137" s="20" t="s">
        <v>1574</v>
      </c>
      <c r="C137" s="20" t="s">
        <v>1591</v>
      </c>
      <c r="D137" s="20" t="s">
        <v>1592</v>
      </c>
      <c r="E137" s="20" t="s">
        <v>670</v>
      </c>
      <c r="F137" s="20" t="s">
        <v>671</v>
      </c>
      <c r="G137" s="20" t="s">
        <v>672</v>
      </c>
      <c r="H137" s="20" t="s">
        <v>554</v>
      </c>
    </row>
    <row r="138" spans="1:8" ht="11.25">
      <c r="A138" s="20">
        <v>137</v>
      </c>
      <c r="B138" s="20" t="s">
        <v>1574</v>
      </c>
      <c r="C138" s="20" t="s">
        <v>1593</v>
      </c>
      <c r="D138" s="20" t="s">
        <v>1594</v>
      </c>
      <c r="E138" s="20" t="s">
        <v>670</v>
      </c>
      <c r="F138" s="20" t="s">
        <v>671</v>
      </c>
      <c r="G138" s="20" t="s">
        <v>672</v>
      </c>
      <c r="H138" s="20" t="s">
        <v>554</v>
      </c>
    </row>
    <row r="139" spans="1:8" ht="11.25">
      <c r="A139" s="20">
        <v>138</v>
      </c>
      <c r="B139" s="20" t="s">
        <v>1574</v>
      </c>
      <c r="C139" s="20" t="s">
        <v>1595</v>
      </c>
      <c r="D139" s="20" t="s">
        <v>1596</v>
      </c>
      <c r="E139" s="20" t="s">
        <v>670</v>
      </c>
      <c r="F139" s="20" t="s">
        <v>671</v>
      </c>
      <c r="G139" s="20" t="s">
        <v>672</v>
      </c>
      <c r="H139" s="20" t="s">
        <v>554</v>
      </c>
    </row>
    <row r="140" spans="1:8" ht="11.25">
      <c r="A140" s="20">
        <v>139</v>
      </c>
      <c r="B140" s="20" t="s">
        <v>1597</v>
      </c>
      <c r="C140" s="20" t="s">
        <v>1597</v>
      </c>
      <c r="D140" s="20" t="s">
        <v>1598</v>
      </c>
      <c r="E140" s="20" t="s">
        <v>675</v>
      </c>
      <c r="F140" s="20" t="s">
        <v>676</v>
      </c>
      <c r="G140" s="20" t="s">
        <v>677</v>
      </c>
      <c r="H140" s="20" t="s">
        <v>554</v>
      </c>
    </row>
    <row r="141" spans="1:8" ht="11.25">
      <c r="A141" s="20">
        <v>140</v>
      </c>
      <c r="B141" s="20" t="s">
        <v>1620</v>
      </c>
      <c r="C141" s="20" t="s">
        <v>1620</v>
      </c>
      <c r="D141" s="20" t="s">
        <v>1621</v>
      </c>
      <c r="E141" s="20" t="s">
        <v>678</v>
      </c>
      <c r="F141" s="20" t="s">
        <v>679</v>
      </c>
      <c r="G141" s="20" t="s">
        <v>680</v>
      </c>
      <c r="H141" s="20" t="s">
        <v>568</v>
      </c>
    </row>
    <row r="142" spans="1:8" ht="11.25">
      <c r="A142" s="20">
        <v>141</v>
      </c>
      <c r="B142" s="20" t="s">
        <v>1634</v>
      </c>
      <c r="C142" s="20" t="s">
        <v>1634</v>
      </c>
      <c r="D142" s="20" t="s">
        <v>1635</v>
      </c>
      <c r="E142" s="20" t="s">
        <v>681</v>
      </c>
      <c r="F142" s="20" t="s">
        <v>682</v>
      </c>
      <c r="G142" s="20" t="s">
        <v>683</v>
      </c>
      <c r="H142" s="20" t="s">
        <v>568</v>
      </c>
    </row>
    <row r="143" spans="1:8" ht="11.25">
      <c r="A143" s="20">
        <v>142</v>
      </c>
      <c r="B143" s="20" t="s">
        <v>1634</v>
      </c>
      <c r="C143" s="20" t="s">
        <v>1634</v>
      </c>
      <c r="D143" s="20" t="s">
        <v>1635</v>
      </c>
      <c r="E143" s="20" t="s">
        <v>684</v>
      </c>
      <c r="F143" s="20" t="s">
        <v>682</v>
      </c>
      <c r="G143" s="20" t="s">
        <v>685</v>
      </c>
      <c r="H143" s="20" t="s">
        <v>568</v>
      </c>
    </row>
    <row r="144" spans="1:8" ht="11.25">
      <c r="A144" s="20">
        <v>143</v>
      </c>
      <c r="B144" s="20" t="s">
        <v>1634</v>
      </c>
      <c r="C144" s="20" t="s">
        <v>1634</v>
      </c>
      <c r="D144" s="20" t="s">
        <v>686</v>
      </c>
      <c r="E144" s="20" t="s">
        <v>684</v>
      </c>
      <c r="F144" s="20" t="s">
        <v>682</v>
      </c>
      <c r="G144" s="20" t="s">
        <v>685</v>
      </c>
      <c r="H144" s="20" t="s">
        <v>568</v>
      </c>
    </row>
    <row r="145" spans="1:8" ht="11.25">
      <c r="A145" s="20">
        <v>144</v>
      </c>
      <c r="B145" s="20" t="s">
        <v>1634</v>
      </c>
      <c r="C145" s="20" t="s">
        <v>1634</v>
      </c>
      <c r="D145" s="20" t="s">
        <v>1635</v>
      </c>
      <c r="E145" s="20" t="s">
        <v>666</v>
      </c>
      <c r="F145" s="20" t="s">
        <v>665</v>
      </c>
      <c r="G145" s="20" t="s">
        <v>667</v>
      </c>
      <c r="H145" s="20" t="s">
        <v>554</v>
      </c>
    </row>
    <row r="146" spans="1:8" ht="11.25">
      <c r="A146" s="20">
        <v>145</v>
      </c>
      <c r="B146" s="20" t="s">
        <v>1634</v>
      </c>
      <c r="C146" s="20" t="s">
        <v>1634</v>
      </c>
      <c r="D146" s="20" t="s">
        <v>1635</v>
      </c>
      <c r="E146" s="20" t="s">
        <v>559</v>
      </c>
      <c r="F146" s="20" t="s">
        <v>560</v>
      </c>
      <c r="G146" s="20" t="s">
        <v>561</v>
      </c>
      <c r="H146" s="20" t="s">
        <v>554</v>
      </c>
    </row>
    <row r="147" spans="1:8" ht="11.25">
      <c r="A147" s="20">
        <v>146</v>
      </c>
      <c r="B147" s="20" t="s">
        <v>1634</v>
      </c>
      <c r="C147" s="20" t="s">
        <v>1634</v>
      </c>
      <c r="D147" s="20" t="s">
        <v>1635</v>
      </c>
      <c r="E147" s="20" t="s">
        <v>664</v>
      </c>
      <c r="F147" s="20" t="s">
        <v>665</v>
      </c>
      <c r="G147" s="20" t="s">
        <v>564</v>
      </c>
      <c r="H147" s="20" t="s">
        <v>568</v>
      </c>
    </row>
    <row r="148" spans="1:8" ht="11.25">
      <c r="A148" s="20">
        <v>147</v>
      </c>
      <c r="B148" s="20" t="s">
        <v>1634</v>
      </c>
      <c r="C148" s="20" t="s">
        <v>1634</v>
      </c>
      <c r="D148" s="20" t="s">
        <v>686</v>
      </c>
      <c r="E148" s="20" t="s">
        <v>664</v>
      </c>
      <c r="F148" s="20" t="s">
        <v>665</v>
      </c>
      <c r="G148" s="20" t="s">
        <v>564</v>
      </c>
      <c r="H148" s="20" t="s">
        <v>568</v>
      </c>
    </row>
    <row r="149" spans="1:8" ht="11.25">
      <c r="A149" s="20">
        <v>148</v>
      </c>
      <c r="B149" s="20" t="s">
        <v>1636</v>
      </c>
      <c r="C149" s="20" t="s">
        <v>1636</v>
      </c>
      <c r="D149" s="20" t="s">
        <v>1637</v>
      </c>
      <c r="E149" s="20" t="s">
        <v>687</v>
      </c>
      <c r="F149" s="20" t="s">
        <v>688</v>
      </c>
      <c r="G149" s="20" t="s">
        <v>689</v>
      </c>
      <c r="H149" s="20" t="s">
        <v>568</v>
      </c>
    </row>
    <row r="150" spans="1:8" ht="11.25">
      <c r="A150" s="20">
        <v>149</v>
      </c>
      <c r="B150" s="20" t="s">
        <v>1636</v>
      </c>
      <c r="C150" s="20" t="s">
        <v>1636</v>
      </c>
      <c r="D150" s="20" t="s">
        <v>1637</v>
      </c>
      <c r="E150" s="20" t="s">
        <v>690</v>
      </c>
      <c r="F150" s="20" t="s">
        <v>691</v>
      </c>
      <c r="G150" s="20" t="s">
        <v>581</v>
      </c>
      <c r="H150" s="20" t="s">
        <v>554</v>
      </c>
    </row>
    <row r="151" spans="1:8" ht="11.25">
      <c r="A151" s="20">
        <v>150</v>
      </c>
      <c r="B151" s="20" t="s">
        <v>1636</v>
      </c>
      <c r="C151" s="20" t="s">
        <v>1636</v>
      </c>
      <c r="D151" s="20" t="s">
        <v>1637</v>
      </c>
      <c r="E151" s="20" t="s">
        <v>692</v>
      </c>
      <c r="F151" s="20" t="s">
        <v>693</v>
      </c>
      <c r="G151" s="20" t="s">
        <v>689</v>
      </c>
      <c r="H151" s="20" t="s">
        <v>568</v>
      </c>
    </row>
    <row r="152" spans="1:8" ht="11.25">
      <c r="A152" s="20">
        <v>151</v>
      </c>
      <c r="B152" s="20" t="s">
        <v>1636</v>
      </c>
      <c r="C152" s="20" t="s">
        <v>1636</v>
      </c>
      <c r="D152" s="20" t="s">
        <v>1637</v>
      </c>
      <c r="E152" s="20" t="s">
        <v>694</v>
      </c>
      <c r="F152" s="20" t="s">
        <v>695</v>
      </c>
      <c r="G152" s="20" t="s">
        <v>689</v>
      </c>
      <c r="H152" s="20" t="s">
        <v>554</v>
      </c>
    </row>
    <row r="153" spans="1:8" ht="11.25">
      <c r="A153" s="20">
        <v>152</v>
      </c>
      <c r="B153" s="20" t="s">
        <v>1636</v>
      </c>
      <c r="C153" s="20" t="s">
        <v>1636</v>
      </c>
      <c r="D153" s="20" t="s">
        <v>1637</v>
      </c>
      <c r="E153" s="20" t="s">
        <v>696</v>
      </c>
      <c r="F153" s="20" t="s">
        <v>697</v>
      </c>
      <c r="G153" s="20" t="s">
        <v>689</v>
      </c>
      <c r="H153" s="20" t="s">
        <v>554</v>
      </c>
    </row>
    <row r="154" spans="1:8" ht="11.25">
      <c r="A154" s="20">
        <v>153</v>
      </c>
      <c r="B154" s="20" t="s">
        <v>1636</v>
      </c>
      <c r="C154" s="20" t="s">
        <v>1636</v>
      </c>
      <c r="D154" s="20" t="s">
        <v>1637</v>
      </c>
      <c r="E154" s="20" t="s">
        <v>698</v>
      </c>
      <c r="F154" s="20" t="s">
        <v>699</v>
      </c>
      <c r="G154" s="20" t="s">
        <v>700</v>
      </c>
      <c r="H154" s="20" t="s">
        <v>568</v>
      </c>
    </row>
    <row r="155" spans="1:8" ht="11.25">
      <c r="A155" s="20">
        <v>154</v>
      </c>
      <c r="B155" s="20" t="s">
        <v>1636</v>
      </c>
      <c r="C155" s="20" t="s">
        <v>1636</v>
      </c>
      <c r="D155" s="20" t="s">
        <v>1637</v>
      </c>
      <c r="E155" s="20" t="s">
        <v>701</v>
      </c>
      <c r="F155" s="20" t="s">
        <v>702</v>
      </c>
      <c r="G155" s="20" t="s">
        <v>689</v>
      </c>
      <c r="H155" s="20" t="s">
        <v>568</v>
      </c>
    </row>
    <row r="156" spans="1:8" ht="11.25">
      <c r="A156" s="20">
        <v>155</v>
      </c>
      <c r="B156" s="20" t="s">
        <v>1636</v>
      </c>
      <c r="C156" s="20" t="s">
        <v>1636</v>
      </c>
      <c r="D156" s="20" t="s">
        <v>1637</v>
      </c>
      <c r="E156" s="20" t="s">
        <v>666</v>
      </c>
      <c r="F156" s="20" t="s">
        <v>665</v>
      </c>
      <c r="G156" s="20" t="s">
        <v>667</v>
      </c>
      <c r="H156" s="20" t="s">
        <v>554</v>
      </c>
    </row>
    <row r="157" spans="1:8" ht="11.25">
      <c r="A157" s="20">
        <v>156</v>
      </c>
      <c r="B157" s="20" t="s">
        <v>1636</v>
      </c>
      <c r="C157" s="20" t="s">
        <v>1636</v>
      </c>
      <c r="D157" s="20" t="s">
        <v>1637</v>
      </c>
      <c r="E157" s="20" t="s">
        <v>664</v>
      </c>
      <c r="F157" s="20" t="s">
        <v>665</v>
      </c>
      <c r="G157" s="20" t="s">
        <v>564</v>
      </c>
      <c r="H157" s="20" t="s">
        <v>568</v>
      </c>
    </row>
    <row r="158" spans="1:8" ht="11.25">
      <c r="A158" s="20">
        <v>157</v>
      </c>
      <c r="B158" s="20" t="s">
        <v>1638</v>
      </c>
      <c r="C158" s="20" t="s">
        <v>1638</v>
      </c>
      <c r="D158" s="20" t="s">
        <v>1639</v>
      </c>
      <c r="E158" s="20" t="s">
        <v>703</v>
      </c>
      <c r="F158" s="20" t="s">
        <v>704</v>
      </c>
      <c r="G158" s="20" t="s">
        <v>705</v>
      </c>
      <c r="H158" s="20" t="s">
        <v>568</v>
      </c>
    </row>
    <row r="159" spans="1:8" ht="11.25">
      <c r="A159" s="20">
        <v>158</v>
      </c>
      <c r="B159" s="20" t="s">
        <v>1638</v>
      </c>
      <c r="C159" s="20" t="s">
        <v>1638</v>
      </c>
      <c r="D159" s="20" t="s">
        <v>706</v>
      </c>
      <c r="E159" s="20" t="s">
        <v>703</v>
      </c>
      <c r="F159" s="20" t="s">
        <v>704</v>
      </c>
      <c r="G159" s="20" t="s">
        <v>705</v>
      </c>
      <c r="H159" s="20" t="s">
        <v>568</v>
      </c>
    </row>
    <row r="160" spans="1:8" ht="11.25">
      <c r="A160" s="20">
        <v>159</v>
      </c>
      <c r="B160" s="20" t="s">
        <v>1638</v>
      </c>
      <c r="C160" s="20" t="s">
        <v>1638</v>
      </c>
      <c r="D160" s="20" t="s">
        <v>1639</v>
      </c>
      <c r="E160" s="20" t="s">
        <v>681</v>
      </c>
      <c r="F160" s="20" t="s">
        <v>682</v>
      </c>
      <c r="G160" s="20" t="s">
        <v>683</v>
      </c>
      <c r="H160" s="20" t="s">
        <v>568</v>
      </c>
    </row>
    <row r="161" spans="1:8" ht="11.25">
      <c r="A161" s="20">
        <v>160</v>
      </c>
      <c r="B161" s="20" t="s">
        <v>1638</v>
      </c>
      <c r="C161" s="20" t="s">
        <v>1638</v>
      </c>
      <c r="D161" s="20" t="s">
        <v>1639</v>
      </c>
      <c r="E161" s="20" t="s">
        <v>707</v>
      </c>
      <c r="F161" s="20" t="s">
        <v>708</v>
      </c>
      <c r="G161" s="20" t="s">
        <v>700</v>
      </c>
      <c r="H161" s="20" t="s">
        <v>554</v>
      </c>
    </row>
    <row r="162" spans="1:8" ht="11.25">
      <c r="A162" s="20">
        <v>161</v>
      </c>
      <c r="B162" s="20" t="s">
        <v>1638</v>
      </c>
      <c r="C162" s="20" t="s">
        <v>1638</v>
      </c>
      <c r="D162" s="20" t="s">
        <v>1639</v>
      </c>
      <c r="E162" s="20" t="s">
        <v>709</v>
      </c>
      <c r="F162" s="20" t="s">
        <v>710</v>
      </c>
      <c r="G162" s="20" t="s">
        <v>711</v>
      </c>
      <c r="H162" s="20" t="s">
        <v>568</v>
      </c>
    </row>
    <row r="163" spans="1:8" ht="11.25">
      <c r="A163" s="20">
        <v>162</v>
      </c>
      <c r="B163" s="20" t="s">
        <v>1638</v>
      </c>
      <c r="C163" s="20" t="s">
        <v>1638</v>
      </c>
      <c r="D163" s="20" t="s">
        <v>1639</v>
      </c>
      <c r="E163" s="20" t="s">
        <v>712</v>
      </c>
      <c r="F163" s="20" t="s">
        <v>713</v>
      </c>
      <c r="G163" s="20" t="s">
        <v>700</v>
      </c>
      <c r="H163" s="20" t="s">
        <v>568</v>
      </c>
    </row>
    <row r="164" spans="1:8" ht="11.25">
      <c r="A164" s="20">
        <v>163</v>
      </c>
      <c r="B164" s="20" t="s">
        <v>1638</v>
      </c>
      <c r="C164" s="20" t="s">
        <v>1638</v>
      </c>
      <c r="D164" s="20" t="s">
        <v>1639</v>
      </c>
      <c r="E164" s="20" t="s">
        <v>714</v>
      </c>
      <c r="F164" s="20" t="s">
        <v>715</v>
      </c>
      <c r="G164" s="20" t="s">
        <v>716</v>
      </c>
      <c r="H164" s="20" t="s">
        <v>568</v>
      </c>
    </row>
    <row r="165" spans="1:8" ht="11.25">
      <c r="A165" s="20">
        <v>164</v>
      </c>
      <c r="B165" s="20" t="s">
        <v>1638</v>
      </c>
      <c r="C165" s="20" t="s">
        <v>1638</v>
      </c>
      <c r="D165" s="20" t="s">
        <v>706</v>
      </c>
      <c r="E165" s="20" t="s">
        <v>717</v>
      </c>
      <c r="F165" s="20" t="s">
        <v>718</v>
      </c>
      <c r="G165" s="20" t="s">
        <v>719</v>
      </c>
      <c r="H165" s="20" t="s">
        <v>568</v>
      </c>
    </row>
    <row r="166" spans="1:8" ht="11.25">
      <c r="A166" s="20">
        <v>165</v>
      </c>
      <c r="B166" s="20" t="s">
        <v>1638</v>
      </c>
      <c r="C166" s="20" t="s">
        <v>1638</v>
      </c>
      <c r="D166" s="20" t="s">
        <v>1639</v>
      </c>
      <c r="E166" s="20" t="s">
        <v>720</v>
      </c>
      <c r="F166" s="20" t="s">
        <v>721</v>
      </c>
      <c r="G166" s="20" t="s">
        <v>722</v>
      </c>
      <c r="H166" s="20" t="s">
        <v>568</v>
      </c>
    </row>
    <row r="167" spans="1:8" ht="11.25">
      <c r="A167" s="20">
        <v>166</v>
      </c>
      <c r="B167" s="20" t="s">
        <v>1638</v>
      </c>
      <c r="C167" s="20" t="s">
        <v>1638</v>
      </c>
      <c r="D167" s="20" t="s">
        <v>1639</v>
      </c>
      <c r="E167" s="20" t="s">
        <v>684</v>
      </c>
      <c r="F167" s="20" t="s">
        <v>682</v>
      </c>
      <c r="G167" s="20" t="s">
        <v>685</v>
      </c>
      <c r="H167" s="20" t="s">
        <v>568</v>
      </c>
    </row>
    <row r="168" spans="1:8" ht="11.25">
      <c r="A168" s="20">
        <v>167</v>
      </c>
      <c r="B168" s="20" t="s">
        <v>1638</v>
      </c>
      <c r="C168" s="20" t="s">
        <v>1638</v>
      </c>
      <c r="D168" s="20" t="s">
        <v>706</v>
      </c>
      <c r="E168" s="20" t="s">
        <v>684</v>
      </c>
      <c r="F168" s="20" t="s">
        <v>682</v>
      </c>
      <c r="G168" s="20" t="s">
        <v>685</v>
      </c>
      <c r="H168" s="20" t="s">
        <v>568</v>
      </c>
    </row>
    <row r="169" spans="1:8" ht="11.25">
      <c r="A169" s="20">
        <v>168</v>
      </c>
      <c r="B169" s="20" t="s">
        <v>1638</v>
      </c>
      <c r="C169" s="20" t="s">
        <v>1638</v>
      </c>
      <c r="D169" s="20" t="s">
        <v>1639</v>
      </c>
      <c r="E169" s="20" t="s">
        <v>666</v>
      </c>
      <c r="F169" s="20" t="s">
        <v>665</v>
      </c>
      <c r="G169" s="20" t="s">
        <v>667</v>
      </c>
      <c r="H169" s="20" t="s">
        <v>554</v>
      </c>
    </row>
    <row r="170" spans="1:8" ht="11.25">
      <c r="A170" s="20">
        <v>169</v>
      </c>
      <c r="B170" s="20" t="s">
        <v>1638</v>
      </c>
      <c r="C170" s="20" t="s">
        <v>1638</v>
      </c>
      <c r="D170" s="20" t="s">
        <v>1639</v>
      </c>
      <c r="E170" s="20" t="s">
        <v>723</v>
      </c>
      <c r="F170" s="20" t="s">
        <v>724</v>
      </c>
      <c r="G170" s="20" t="s">
        <v>725</v>
      </c>
      <c r="H170" s="20" t="s">
        <v>554</v>
      </c>
    </row>
    <row r="171" spans="1:8" ht="11.25">
      <c r="A171" s="20">
        <v>170</v>
      </c>
      <c r="B171" s="20" t="s">
        <v>1638</v>
      </c>
      <c r="C171" s="20" t="s">
        <v>1638</v>
      </c>
      <c r="D171" s="20" t="s">
        <v>1639</v>
      </c>
      <c r="E171" s="20" t="s">
        <v>726</v>
      </c>
      <c r="F171" s="20" t="s">
        <v>727</v>
      </c>
      <c r="G171" s="20" t="s">
        <v>581</v>
      </c>
      <c r="H171" s="20" t="s">
        <v>568</v>
      </c>
    </row>
    <row r="172" spans="1:8" ht="11.25">
      <c r="A172" s="20">
        <v>171</v>
      </c>
      <c r="B172" s="20" t="s">
        <v>1638</v>
      </c>
      <c r="C172" s="20" t="s">
        <v>1638</v>
      </c>
      <c r="D172" s="20" t="s">
        <v>1639</v>
      </c>
      <c r="E172" s="20" t="s">
        <v>728</v>
      </c>
      <c r="F172" s="20" t="s">
        <v>729</v>
      </c>
      <c r="G172" s="20" t="s">
        <v>711</v>
      </c>
      <c r="H172" s="20" t="s">
        <v>568</v>
      </c>
    </row>
    <row r="173" spans="1:8" ht="11.25">
      <c r="A173" s="20">
        <v>172</v>
      </c>
      <c r="B173" s="20" t="s">
        <v>1638</v>
      </c>
      <c r="C173" s="20" t="s">
        <v>1638</v>
      </c>
      <c r="D173" s="20" t="s">
        <v>1639</v>
      </c>
      <c r="E173" s="20" t="s">
        <v>730</v>
      </c>
      <c r="F173" s="20" t="s">
        <v>731</v>
      </c>
      <c r="G173" s="20" t="s">
        <v>581</v>
      </c>
      <c r="H173" s="20" t="s">
        <v>554</v>
      </c>
    </row>
    <row r="174" spans="1:8" ht="11.25">
      <c r="A174" s="20">
        <v>173</v>
      </c>
      <c r="B174" s="20" t="s">
        <v>1638</v>
      </c>
      <c r="C174" s="20" t="s">
        <v>1638</v>
      </c>
      <c r="D174" s="20" t="s">
        <v>1639</v>
      </c>
      <c r="E174" s="20" t="s">
        <v>732</v>
      </c>
      <c r="F174" s="20" t="s">
        <v>733</v>
      </c>
      <c r="G174" s="20" t="s">
        <v>700</v>
      </c>
      <c r="H174" s="20" t="s">
        <v>554</v>
      </c>
    </row>
    <row r="175" spans="1:8" ht="11.25">
      <c r="A175" s="20">
        <v>174</v>
      </c>
      <c r="B175" s="20" t="s">
        <v>1638</v>
      </c>
      <c r="C175" s="20" t="s">
        <v>1638</v>
      </c>
      <c r="D175" s="20" t="s">
        <v>1639</v>
      </c>
      <c r="E175" s="20" t="s">
        <v>664</v>
      </c>
      <c r="F175" s="20" t="s">
        <v>665</v>
      </c>
      <c r="G175" s="20" t="s">
        <v>564</v>
      </c>
      <c r="H175" s="20" t="s">
        <v>568</v>
      </c>
    </row>
    <row r="176" spans="1:8" ht="11.25">
      <c r="A176" s="20">
        <v>175</v>
      </c>
      <c r="B176" s="20" t="s">
        <v>1638</v>
      </c>
      <c r="C176" s="20" t="s">
        <v>1638</v>
      </c>
      <c r="D176" s="20" t="s">
        <v>706</v>
      </c>
      <c r="E176" s="20" t="s">
        <v>664</v>
      </c>
      <c r="F176" s="20" t="s">
        <v>665</v>
      </c>
      <c r="G176" s="20" t="s">
        <v>564</v>
      </c>
      <c r="H176" s="20" t="s">
        <v>568</v>
      </c>
    </row>
    <row r="177" spans="1:8" ht="11.25">
      <c r="A177" s="20">
        <v>176</v>
      </c>
      <c r="B177" s="20" t="s">
        <v>1640</v>
      </c>
      <c r="C177" s="20" t="s">
        <v>1642</v>
      </c>
      <c r="D177" s="20" t="s">
        <v>1643</v>
      </c>
      <c r="E177" s="20" t="s">
        <v>734</v>
      </c>
      <c r="F177" s="20" t="s">
        <v>735</v>
      </c>
      <c r="G177" s="20" t="s">
        <v>736</v>
      </c>
      <c r="H177" s="20" t="s">
        <v>568</v>
      </c>
    </row>
    <row r="178" spans="1:8" ht="11.25">
      <c r="A178" s="20">
        <v>177</v>
      </c>
      <c r="B178" s="20" t="s">
        <v>1640</v>
      </c>
      <c r="C178" s="20" t="s">
        <v>1642</v>
      </c>
      <c r="D178" s="20" t="s">
        <v>1643</v>
      </c>
      <c r="E178" s="20" t="s">
        <v>684</v>
      </c>
      <c r="F178" s="20" t="s">
        <v>682</v>
      </c>
      <c r="G178" s="20" t="s">
        <v>685</v>
      </c>
      <c r="H178" s="20" t="s">
        <v>568</v>
      </c>
    </row>
    <row r="179" spans="1:8" ht="11.25">
      <c r="A179" s="20">
        <v>178</v>
      </c>
      <c r="B179" s="20" t="s">
        <v>1640</v>
      </c>
      <c r="C179" s="20" t="s">
        <v>1642</v>
      </c>
      <c r="D179" s="20" t="s">
        <v>1643</v>
      </c>
      <c r="E179" s="20" t="s">
        <v>664</v>
      </c>
      <c r="F179" s="20" t="s">
        <v>665</v>
      </c>
      <c r="G179" s="20" t="s">
        <v>564</v>
      </c>
      <c r="H179" s="20" t="s">
        <v>568</v>
      </c>
    </row>
    <row r="180" spans="1:8" ht="11.25">
      <c r="A180" s="20">
        <v>179</v>
      </c>
      <c r="B180" s="20" t="s">
        <v>1640</v>
      </c>
      <c r="C180" s="20" t="s">
        <v>1644</v>
      </c>
      <c r="D180" s="20" t="s">
        <v>1645</v>
      </c>
      <c r="E180" s="20" t="s">
        <v>737</v>
      </c>
      <c r="F180" s="20" t="s">
        <v>738</v>
      </c>
      <c r="G180" s="20" t="s">
        <v>736</v>
      </c>
      <c r="H180" s="20" t="s">
        <v>568</v>
      </c>
    </row>
    <row r="181" spans="1:8" ht="11.25">
      <c r="A181" s="20">
        <v>180</v>
      </c>
      <c r="B181" s="20" t="s">
        <v>1640</v>
      </c>
      <c r="C181" s="20" t="s">
        <v>1644</v>
      </c>
      <c r="D181" s="20" t="s">
        <v>1645</v>
      </c>
      <c r="E181" s="20" t="s">
        <v>739</v>
      </c>
      <c r="F181" s="20" t="s">
        <v>740</v>
      </c>
      <c r="G181" s="20" t="s">
        <v>736</v>
      </c>
      <c r="H181" s="20" t="s">
        <v>568</v>
      </c>
    </row>
    <row r="182" spans="1:8" ht="11.25">
      <c r="A182" s="20">
        <v>181</v>
      </c>
      <c r="B182" s="20" t="s">
        <v>1640</v>
      </c>
      <c r="C182" s="20" t="s">
        <v>1644</v>
      </c>
      <c r="D182" s="20" t="s">
        <v>1645</v>
      </c>
      <c r="E182" s="20" t="s">
        <v>684</v>
      </c>
      <c r="F182" s="20" t="s">
        <v>682</v>
      </c>
      <c r="G182" s="20" t="s">
        <v>685</v>
      </c>
      <c r="H182" s="20" t="s">
        <v>568</v>
      </c>
    </row>
    <row r="183" spans="1:8" ht="11.25">
      <c r="A183" s="20">
        <v>182</v>
      </c>
      <c r="B183" s="20" t="s">
        <v>1640</v>
      </c>
      <c r="C183" s="20" t="s">
        <v>1644</v>
      </c>
      <c r="D183" s="20" t="s">
        <v>1645</v>
      </c>
      <c r="E183" s="20" t="s">
        <v>664</v>
      </c>
      <c r="F183" s="20" t="s">
        <v>665</v>
      </c>
      <c r="G183" s="20" t="s">
        <v>564</v>
      </c>
      <c r="H183" s="20" t="s">
        <v>568</v>
      </c>
    </row>
    <row r="184" spans="1:8" ht="11.25">
      <c r="A184" s="20">
        <v>183</v>
      </c>
      <c r="B184" s="20" t="s">
        <v>1640</v>
      </c>
      <c r="C184" s="20" t="s">
        <v>1640</v>
      </c>
      <c r="D184" s="20" t="s">
        <v>1641</v>
      </c>
      <c r="E184" s="20" t="s">
        <v>741</v>
      </c>
      <c r="F184" s="20" t="s">
        <v>742</v>
      </c>
      <c r="G184" s="20" t="s">
        <v>743</v>
      </c>
      <c r="H184" s="20" t="s">
        <v>554</v>
      </c>
    </row>
    <row r="185" spans="1:8" ht="11.25">
      <c r="A185" s="20">
        <v>184</v>
      </c>
      <c r="B185" s="20" t="s">
        <v>1640</v>
      </c>
      <c r="C185" s="20" t="s">
        <v>1640</v>
      </c>
      <c r="D185" s="20" t="s">
        <v>1641</v>
      </c>
      <c r="E185" s="20" t="s">
        <v>744</v>
      </c>
      <c r="F185" s="20" t="s">
        <v>745</v>
      </c>
      <c r="G185" s="20" t="s">
        <v>736</v>
      </c>
      <c r="H185" s="20" t="s">
        <v>554</v>
      </c>
    </row>
    <row r="186" spans="1:8" ht="11.25">
      <c r="A186" s="20">
        <v>185</v>
      </c>
      <c r="B186" s="20" t="s">
        <v>1640</v>
      </c>
      <c r="C186" s="20" t="s">
        <v>1640</v>
      </c>
      <c r="D186" s="20" t="s">
        <v>1641</v>
      </c>
      <c r="E186" s="20" t="s">
        <v>746</v>
      </c>
      <c r="F186" s="20" t="s">
        <v>747</v>
      </c>
      <c r="G186" s="20" t="s">
        <v>736</v>
      </c>
      <c r="H186" s="20" t="s">
        <v>568</v>
      </c>
    </row>
    <row r="187" spans="1:8" ht="11.25">
      <c r="A187" s="20">
        <v>186</v>
      </c>
      <c r="B187" s="20" t="s">
        <v>1640</v>
      </c>
      <c r="C187" s="20" t="s">
        <v>1640</v>
      </c>
      <c r="D187" s="20" t="s">
        <v>1641</v>
      </c>
      <c r="E187" s="20" t="s">
        <v>748</v>
      </c>
      <c r="F187" s="20" t="s">
        <v>749</v>
      </c>
      <c r="G187" s="20" t="s">
        <v>736</v>
      </c>
      <c r="H187" s="20" t="s">
        <v>568</v>
      </c>
    </row>
    <row r="188" spans="1:8" ht="11.25">
      <c r="A188" s="20">
        <v>187</v>
      </c>
      <c r="B188" s="20" t="s">
        <v>1640</v>
      </c>
      <c r="C188" s="20" t="s">
        <v>1640</v>
      </c>
      <c r="D188" s="20" t="s">
        <v>1641</v>
      </c>
      <c r="E188" s="20" t="s">
        <v>750</v>
      </c>
      <c r="F188" s="20" t="s">
        <v>751</v>
      </c>
      <c r="G188" s="20" t="s">
        <v>736</v>
      </c>
      <c r="H188" s="20" t="s">
        <v>568</v>
      </c>
    </row>
    <row r="189" spans="1:8" ht="11.25">
      <c r="A189" s="20">
        <v>188</v>
      </c>
      <c r="B189" s="20" t="s">
        <v>1640</v>
      </c>
      <c r="C189" s="20" t="s">
        <v>1640</v>
      </c>
      <c r="D189" s="20" t="s">
        <v>1641</v>
      </c>
      <c r="E189" s="20" t="s">
        <v>752</v>
      </c>
      <c r="F189" s="20" t="s">
        <v>753</v>
      </c>
      <c r="G189" s="20" t="s">
        <v>736</v>
      </c>
      <c r="H189" s="20" t="s">
        <v>568</v>
      </c>
    </row>
    <row r="190" spans="1:8" ht="11.25">
      <c r="A190" s="20">
        <v>189</v>
      </c>
      <c r="B190" s="20" t="s">
        <v>1640</v>
      </c>
      <c r="C190" s="20" t="s">
        <v>1640</v>
      </c>
      <c r="D190" s="20" t="s">
        <v>1641</v>
      </c>
      <c r="E190" s="20" t="s">
        <v>754</v>
      </c>
      <c r="F190" s="20" t="s">
        <v>755</v>
      </c>
      <c r="G190" s="20" t="s">
        <v>736</v>
      </c>
      <c r="H190" s="20" t="s">
        <v>568</v>
      </c>
    </row>
    <row r="191" spans="1:8" ht="11.25">
      <c r="A191" s="20">
        <v>190</v>
      </c>
      <c r="B191" s="20" t="s">
        <v>1640</v>
      </c>
      <c r="C191" s="20" t="s">
        <v>1640</v>
      </c>
      <c r="D191" s="20" t="s">
        <v>1641</v>
      </c>
      <c r="E191" s="20" t="s">
        <v>684</v>
      </c>
      <c r="F191" s="20" t="s">
        <v>682</v>
      </c>
      <c r="G191" s="20" t="s">
        <v>685</v>
      </c>
      <c r="H191" s="20" t="s">
        <v>568</v>
      </c>
    </row>
    <row r="192" spans="1:8" ht="11.25">
      <c r="A192" s="20">
        <v>191</v>
      </c>
      <c r="B192" s="20" t="s">
        <v>1640</v>
      </c>
      <c r="C192" s="20" t="s">
        <v>1640</v>
      </c>
      <c r="D192" s="20" t="s">
        <v>756</v>
      </c>
      <c r="E192" s="20" t="s">
        <v>684</v>
      </c>
      <c r="F192" s="20" t="s">
        <v>682</v>
      </c>
      <c r="G192" s="20" t="s">
        <v>685</v>
      </c>
      <c r="H192" s="20" t="s">
        <v>568</v>
      </c>
    </row>
    <row r="193" spans="1:8" ht="11.25">
      <c r="A193" s="20">
        <v>192</v>
      </c>
      <c r="B193" s="20" t="s">
        <v>1640</v>
      </c>
      <c r="C193" s="20" t="s">
        <v>1640</v>
      </c>
      <c r="D193" s="20" t="s">
        <v>1641</v>
      </c>
      <c r="E193" s="20" t="s">
        <v>664</v>
      </c>
      <c r="F193" s="20" t="s">
        <v>665</v>
      </c>
      <c r="G193" s="20" t="s">
        <v>564</v>
      </c>
      <c r="H193" s="20" t="s">
        <v>568</v>
      </c>
    </row>
    <row r="194" spans="1:8" ht="11.25">
      <c r="A194" s="20">
        <v>193</v>
      </c>
      <c r="B194" s="20" t="s">
        <v>1640</v>
      </c>
      <c r="C194" s="20" t="s">
        <v>1640</v>
      </c>
      <c r="D194" s="20" t="s">
        <v>756</v>
      </c>
      <c r="E194" s="20" t="s">
        <v>664</v>
      </c>
      <c r="F194" s="20" t="s">
        <v>665</v>
      </c>
      <c r="G194" s="20" t="s">
        <v>564</v>
      </c>
      <c r="H194" s="20" t="s">
        <v>568</v>
      </c>
    </row>
    <row r="195" spans="1:8" ht="11.25">
      <c r="A195" s="20">
        <v>194</v>
      </c>
      <c r="B195" s="20" t="s">
        <v>1640</v>
      </c>
      <c r="C195" s="20" t="s">
        <v>1646</v>
      </c>
      <c r="D195" s="20" t="s">
        <v>1647</v>
      </c>
      <c r="E195" s="20" t="s">
        <v>757</v>
      </c>
      <c r="F195" s="20" t="s">
        <v>758</v>
      </c>
      <c r="G195" s="20" t="s">
        <v>736</v>
      </c>
      <c r="H195" s="20" t="s">
        <v>568</v>
      </c>
    </row>
    <row r="196" spans="1:8" ht="11.25">
      <c r="A196" s="20">
        <v>195</v>
      </c>
      <c r="B196" s="20" t="s">
        <v>1640</v>
      </c>
      <c r="C196" s="20" t="s">
        <v>1646</v>
      </c>
      <c r="D196" s="20" t="s">
        <v>1647</v>
      </c>
      <c r="E196" s="20" t="s">
        <v>759</v>
      </c>
      <c r="F196" s="20" t="s">
        <v>760</v>
      </c>
      <c r="G196" s="20" t="s">
        <v>736</v>
      </c>
      <c r="H196" s="20" t="s">
        <v>568</v>
      </c>
    </row>
    <row r="197" spans="1:8" ht="11.25">
      <c r="A197" s="20">
        <v>196</v>
      </c>
      <c r="B197" s="20" t="s">
        <v>1640</v>
      </c>
      <c r="C197" s="20" t="s">
        <v>1646</v>
      </c>
      <c r="D197" s="20" t="s">
        <v>1647</v>
      </c>
      <c r="E197" s="20" t="s">
        <v>684</v>
      </c>
      <c r="F197" s="20" t="s">
        <v>682</v>
      </c>
      <c r="G197" s="20" t="s">
        <v>685</v>
      </c>
      <c r="H197" s="20" t="s">
        <v>568</v>
      </c>
    </row>
    <row r="198" spans="1:8" ht="11.25">
      <c r="A198" s="20">
        <v>197</v>
      </c>
      <c r="B198" s="20" t="s">
        <v>1640</v>
      </c>
      <c r="C198" s="20" t="s">
        <v>1646</v>
      </c>
      <c r="D198" s="20" t="s">
        <v>1647</v>
      </c>
      <c r="E198" s="20" t="s">
        <v>664</v>
      </c>
      <c r="F198" s="20" t="s">
        <v>665</v>
      </c>
      <c r="G198" s="20" t="s">
        <v>564</v>
      </c>
      <c r="H198" s="20" t="s">
        <v>568</v>
      </c>
    </row>
    <row r="199" spans="1:8" ht="11.25">
      <c r="A199" s="20">
        <v>198</v>
      </c>
      <c r="B199" s="20" t="s">
        <v>1640</v>
      </c>
      <c r="C199" s="20" t="s">
        <v>1648</v>
      </c>
      <c r="D199" s="20" t="s">
        <v>1649</v>
      </c>
      <c r="E199" s="20" t="s">
        <v>684</v>
      </c>
      <c r="F199" s="20" t="s">
        <v>682</v>
      </c>
      <c r="G199" s="20" t="s">
        <v>685</v>
      </c>
      <c r="H199" s="20" t="s">
        <v>568</v>
      </c>
    </row>
    <row r="200" spans="1:8" ht="11.25">
      <c r="A200" s="20">
        <v>199</v>
      </c>
      <c r="B200" s="20" t="s">
        <v>1640</v>
      </c>
      <c r="C200" s="20" t="s">
        <v>1648</v>
      </c>
      <c r="D200" s="20" t="s">
        <v>1649</v>
      </c>
      <c r="E200" s="20" t="s">
        <v>664</v>
      </c>
      <c r="F200" s="20" t="s">
        <v>665</v>
      </c>
      <c r="G200" s="20" t="s">
        <v>564</v>
      </c>
      <c r="H200" s="20" t="s">
        <v>568</v>
      </c>
    </row>
    <row r="201" spans="1:8" ht="11.25">
      <c r="A201" s="20">
        <v>200</v>
      </c>
      <c r="B201" s="20" t="s">
        <v>1640</v>
      </c>
      <c r="C201" s="20" t="s">
        <v>1650</v>
      </c>
      <c r="D201" s="20" t="s">
        <v>1651</v>
      </c>
      <c r="E201" s="20" t="s">
        <v>748</v>
      </c>
      <c r="F201" s="20" t="s">
        <v>749</v>
      </c>
      <c r="G201" s="20" t="s">
        <v>736</v>
      </c>
      <c r="H201" s="20" t="s">
        <v>568</v>
      </c>
    </row>
    <row r="202" spans="1:8" ht="11.25">
      <c r="A202" s="20">
        <v>201</v>
      </c>
      <c r="B202" s="20" t="s">
        <v>1640</v>
      </c>
      <c r="C202" s="20" t="s">
        <v>1650</v>
      </c>
      <c r="D202" s="20" t="s">
        <v>1651</v>
      </c>
      <c r="E202" s="20" t="s">
        <v>684</v>
      </c>
      <c r="F202" s="20" t="s">
        <v>682</v>
      </c>
      <c r="G202" s="20" t="s">
        <v>685</v>
      </c>
      <c r="H202" s="20" t="s">
        <v>568</v>
      </c>
    </row>
    <row r="203" spans="1:8" ht="11.25">
      <c r="A203" s="20">
        <v>202</v>
      </c>
      <c r="B203" s="20" t="s">
        <v>1640</v>
      </c>
      <c r="C203" s="20" t="s">
        <v>1650</v>
      </c>
      <c r="D203" s="20" t="s">
        <v>1651</v>
      </c>
      <c r="E203" s="20" t="s">
        <v>666</v>
      </c>
      <c r="F203" s="20" t="s">
        <v>665</v>
      </c>
      <c r="G203" s="20" t="s">
        <v>667</v>
      </c>
      <c r="H203" s="20" t="s">
        <v>554</v>
      </c>
    </row>
    <row r="204" spans="1:8" ht="11.25">
      <c r="A204" s="20">
        <v>203</v>
      </c>
      <c r="B204" s="20" t="s">
        <v>1640</v>
      </c>
      <c r="C204" s="20" t="s">
        <v>1650</v>
      </c>
      <c r="D204" s="20" t="s">
        <v>1651</v>
      </c>
      <c r="E204" s="20" t="s">
        <v>664</v>
      </c>
      <c r="F204" s="20" t="s">
        <v>665</v>
      </c>
      <c r="G204" s="20" t="s">
        <v>564</v>
      </c>
      <c r="H204" s="20" t="s">
        <v>568</v>
      </c>
    </row>
    <row r="205" spans="1:8" ht="11.25">
      <c r="A205" s="20">
        <v>204</v>
      </c>
      <c r="B205" s="20" t="s">
        <v>1640</v>
      </c>
      <c r="C205" s="20" t="s">
        <v>1652</v>
      </c>
      <c r="D205" s="20" t="s">
        <v>1653</v>
      </c>
      <c r="E205" s="20" t="s">
        <v>761</v>
      </c>
      <c r="F205" s="20" t="s">
        <v>762</v>
      </c>
      <c r="G205" s="20" t="s">
        <v>736</v>
      </c>
      <c r="H205" s="20" t="s">
        <v>568</v>
      </c>
    </row>
    <row r="206" spans="1:8" ht="11.25">
      <c r="A206" s="20">
        <v>205</v>
      </c>
      <c r="B206" s="20" t="s">
        <v>1640</v>
      </c>
      <c r="C206" s="20" t="s">
        <v>1652</v>
      </c>
      <c r="D206" s="20" t="s">
        <v>1653</v>
      </c>
      <c r="E206" s="20" t="s">
        <v>763</v>
      </c>
      <c r="F206" s="20" t="s">
        <v>764</v>
      </c>
      <c r="G206" s="20" t="s">
        <v>736</v>
      </c>
      <c r="H206" s="20" t="s">
        <v>568</v>
      </c>
    </row>
    <row r="207" spans="1:8" ht="11.25">
      <c r="A207" s="20">
        <v>206</v>
      </c>
      <c r="B207" s="20" t="s">
        <v>1640</v>
      </c>
      <c r="C207" s="20" t="s">
        <v>1652</v>
      </c>
      <c r="D207" s="20" t="s">
        <v>1653</v>
      </c>
      <c r="E207" s="20" t="s">
        <v>684</v>
      </c>
      <c r="F207" s="20" t="s">
        <v>682</v>
      </c>
      <c r="G207" s="20" t="s">
        <v>685</v>
      </c>
      <c r="H207" s="20" t="s">
        <v>568</v>
      </c>
    </row>
    <row r="208" spans="1:8" ht="11.25">
      <c r="A208" s="20">
        <v>207</v>
      </c>
      <c r="B208" s="20" t="s">
        <v>1640</v>
      </c>
      <c r="C208" s="20" t="s">
        <v>1652</v>
      </c>
      <c r="D208" s="20" t="s">
        <v>1653</v>
      </c>
      <c r="E208" s="20" t="s">
        <v>765</v>
      </c>
      <c r="F208" s="20" t="s">
        <v>766</v>
      </c>
      <c r="G208" s="20" t="s">
        <v>736</v>
      </c>
      <c r="H208" s="20" t="s">
        <v>554</v>
      </c>
    </row>
    <row r="209" spans="1:8" ht="11.25">
      <c r="A209" s="20">
        <v>208</v>
      </c>
      <c r="B209" s="20" t="s">
        <v>1640</v>
      </c>
      <c r="C209" s="20" t="s">
        <v>1652</v>
      </c>
      <c r="D209" s="20" t="s">
        <v>1653</v>
      </c>
      <c r="E209" s="20" t="s">
        <v>664</v>
      </c>
      <c r="F209" s="20" t="s">
        <v>665</v>
      </c>
      <c r="G209" s="20" t="s">
        <v>564</v>
      </c>
      <c r="H209" s="20" t="s">
        <v>568</v>
      </c>
    </row>
    <row r="210" spans="1:8" ht="11.25">
      <c r="A210" s="20">
        <v>209</v>
      </c>
      <c r="B210" s="20" t="s">
        <v>1640</v>
      </c>
      <c r="C210" s="20" t="s">
        <v>1654</v>
      </c>
      <c r="D210" s="20" t="s">
        <v>1655</v>
      </c>
      <c r="E210" s="20" t="s">
        <v>684</v>
      </c>
      <c r="F210" s="20" t="s">
        <v>682</v>
      </c>
      <c r="G210" s="20" t="s">
        <v>685</v>
      </c>
      <c r="H210" s="20" t="s">
        <v>568</v>
      </c>
    </row>
    <row r="211" spans="1:8" ht="11.25">
      <c r="A211" s="20">
        <v>210</v>
      </c>
      <c r="B211" s="20" t="s">
        <v>1640</v>
      </c>
      <c r="C211" s="20" t="s">
        <v>1654</v>
      </c>
      <c r="D211" s="20" t="s">
        <v>1655</v>
      </c>
      <c r="E211" s="20" t="s">
        <v>664</v>
      </c>
      <c r="F211" s="20" t="s">
        <v>665</v>
      </c>
      <c r="G211" s="20" t="s">
        <v>564</v>
      </c>
      <c r="H211" s="20" t="s">
        <v>568</v>
      </c>
    </row>
    <row r="212" spans="1:8" ht="11.25">
      <c r="A212" s="20">
        <v>211</v>
      </c>
      <c r="B212" s="20" t="s">
        <v>1640</v>
      </c>
      <c r="C212" s="20" t="s">
        <v>1656</v>
      </c>
      <c r="D212" s="20" t="s">
        <v>1657</v>
      </c>
      <c r="E212" s="20" t="s">
        <v>767</v>
      </c>
      <c r="F212" s="20" t="s">
        <v>768</v>
      </c>
      <c r="G212" s="20" t="s">
        <v>736</v>
      </c>
      <c r="H212" s="20" t="s">
        <v>568</v>
      </c>
    </row>
    <row r="213" spans="1:8" ht="11.25">
      <c r="A213" s="20">
        <v>212</v>
      </c>
      <c r="B213" s="20" t="s">
        <v>1640</v>
      </c>
      <c r="C213" s="20" t="s">
        <v>1656</v>
      </c>
      <c r="D213" s="20" t="s">
        <v>1657</v>
      </c>
      <c r="E213" s="20" t="s">
        <v>684</v>
      </c>
      <c r="F213" s="20" t="s">
        <v>682</v>
      </c>
      <c r="G213" s="20" t="s">
        <v>685</v>
      </c>
      <c r="H213" s="20" t="s">
        <v>568</v>
      </c>
    </row>
    <row r="214" spans="1:8" ht="11.25">
      <c r="A214" s="20">
        <v>213</v>
      </c>
      <c r="B214" s="20" t="s">
        <v>1640</v>
      </c>
      <c r="C214" s="20" t="s">
        <v>1656</v>
      </c>
      <c r="D214" s="20" t="s">
        <v>1657</v>
      </c>
      <c r="E214" s="20" t="s">
        <v>664</v>
      </c>
      <c r="F214" s="20" t="s">
        <v>665</v>
      </c>
      <c r="G214" s="20" t="s">
        <v>564</v>
      </c>
      <c r="H214" s="20" t="s">
        <v>568</v>
      </c>
    </row>
    <row r="215" spans="1:8" ht="11.25">
      <c r="A215" s="20">
        <v>214</v>
      </c>
      <c r="B215" s="20" t="s">
        <v>1640</v>
      </c>
      <c r="C215" s="20" t="s">
        <v>1658</v>
      </c>
      <c r="D215" s="20" t="s">
        <v>1659</v>
      </c>
      <c r="E215" s="20" t="s">
        <v>769</v>
      </c>
      <c r="F215" s="20" t="s">
        <v>770</v>
      </c>
      <c r="G215" s="20" t="s">
        <v>736</v>
      </c>
      <c r="H215" s="20" t="s">
        <v>568</v>
      </c>
    </row>
    <row r="216" spans="1:8" ht="11.25">
      <c r="A216" s="20">
        <v>215</v>
      </c>
      <c r="B216" s="20" t="s">
        <v>1640</v>
      </c>
      <c r="C216" s="20" t="s">
        <v>1658</v>
      </c>
      <c r="D216" s="20" t="s">
        <v>1659</v>
      </c>
      <c r="E216" s="20" t="s">
        <v>684</v>
      </c>
      <c r="F216" s="20" t="s">
        <v>682</v>
      </c>
      <c r="G216" s="20" t="s">
        <v>685</v>
      </c>
      <c r="H216" s="20" t="s">
        <v>568</v>
      </c>
    </row>
    <row r="217" spans="1:8" ht="11.25">
      <c r="A217" s="20">
        <v>216</v>
      </c>
      <c r="B217" s="20" t="s">
        <v>1640</v>
      </c>
      <c r="C217" s="20" t="s">
        <v>1658</v>
      </c>
      <c r="D217" s="20" t="s">
        <v>1659</v>
      </c>
      <c r="E217" s="20" t="s">
        <v>664</v>
      </c>
      <c r="F217" s="20" t="s">
        <v>665</v>
      </c>
      <c r="G217" s="20" t="s">
        <v>564</v>
      </c>
      <c r="H217" s="20" t="s">
        <v>568</v>
      </c>
    </row>
    <row r="218" spans="1:8" ht="11.25">
      <c r="A218" s="20">
        <v>217</v>
      </c>
      <c r="B218" s="20" t="s">
        <v>1640</v>
      </c>
      <c r="C218" s="20" t="s">
        <v>1660</v>
      </c>
      <c r="D218" s="20" t="s">
        <v>1661</v>
      </c>
      <c r="E218" s="20" t="s">
        <v>771</v>
      </c>
      <c r="F218" s="20" t="s">
        <v>772</v>
      </c>
      <c r="G218" s="20" t="s">
        <v>736</v>
      </c>
      <c r="H218" s="20" t="s">
        <v>568</v>
      </c>
    </row>
    <row r="219" spans="1:8" ht="11.25">
      <c r="A219" s="20">
        <v>218</v>
      </c>
      <c r="B219" s="20" t="s">
        <v>1640</v>
      </c>
      <c r="C219" s="20" t="s">
        <v>1660</v>
      </c>
      <c r="D219" s="20" t="s">
        <v>1661</v>
      </c>
      <c r="E219" s="20" t="s">
        <v>684</v>
      </c>
      <c r="F219" s="20" t="s">
        <v>682</v>
      </c>
      <c r="G219" s="20" t="s">
        <v>685</v>
      </c>
      <c r="H219" s="20" t="s">
        <v>568</v>
      </c>
    </row>
    <row r="220" spans="1:8" ht="11.25">
      <c r="A220" s="20">
        <v>219</v>
      </c>
      <c r="B220" s="20" t="s">
        <v>1640</v>
      </c>
      <c r="C220" s="20" t="s">
        <v>1660</v>
      </c>
      <c r="D220" s="20" t="s">
        <v>1661</v>
      </c>
      <c r="E220" s="20" t="s">
        <v>773</v>
      </c>
      <c r="F220" s="20" t="s">
        <v>774</v>
      </c>
      <c r="G220" s="20" t="s">
        <v>736</v>
      </c>
      <c r="H220" s="20" t="s">
        <v>554</v>
      </c>
    </row>
    <row r="221" spans="1:8" ht="11.25">
      <c r="A221" s="20">
        <v>220</v>
      </c>
      <c r="B221" s="20" t="s">
        <v>1640</v>
      </c>
      <c r="C221" s="20" t="s">
        <v>1660</v>
      </c>
      <c r="D221" s="20" t="s">
        <v>1661</v>
      </c>
      <c r="E221" s="20" t="s">
        <v>664</v>
      </c>
      <c r="F221" s="20" t="s">
        <v>665</v>
      </c>
      <c r="G221" s="20" t="s">
        <v>564</v>
      </c>
      <c r="H221" s="20" t="s">
        <v>568</v>
      </c>
    </row>
    <row r="222" spans="1:8" ht="11.25">
      <c r="A222" s="20">
        <v>221</v>
      </c>
      <c r="B222" s="20" t="s">
        <v>1640</v>
      </c>
      <c r="C222" s="20" t="s">
        <v>1662</v>
      </c>
      <c r="D222" s="20" t="s">
        <v>1663</v>
      </c>
      <c r="E222" s="20" t="s">
        <v>681</v>
      </c>
      <c r="F222" s="20" t="s">
        <v>682</v>
      </c>
      <c r="G222" s="20" t="s">
        <v>683</v>
      </c>
      <c r="H222" s="20" t="s">
        <v>568</v>
      </c>
    </row>
    <row r="223" spans="1:8" ht="11.25">
      <c r="A223" s="20">
        <v>222</v>
      </c>
      <c r="B223" s="20" t="s">
        <v>1640</v>
      </c>
      <c r="C223" s="20" t="s">
        <v>1662</v>
      </c>
      <c r="D223" s="20" t="s">
        <v>1663</v>
      </c>
      <c r="E223" s="20" t="s">
        <v>775</v>
      </c>
      <c r="F223" s="20" t="s">
        <v>776</v>
      </c>
      <c r="G223" s="20" t="s">
        <v>736</v>
      </c>
      <c r="H223" s="20" t="s">
        <v>568</v>
      </c>
    </row>
    <row r="224" spans="1:8" ht="11.25">
      <c r="A224" s="20">
        <v>223</v>
      </c>
      <c r="B224" s="20" t="s">
        <v>1640</v>
      </c>
      <c r="C224" s="20" t="s">
        <v>1662</v>
      </c>
      <c r="D224" s="20" t="s">
        <v>1663</v>
      </c>
      <c r="E224" s="20" t="s">
        <v>684</v>
      </c>
      <c r="F224" s="20" t="s">
        <v>682</v>
      </c>
      <c r="G224" s="20" t="s">
        <v>685</v>
      </c>
      <c r="H224" s="20" t="s">
        <v>568</v>
      </c>
    </row>
    <row r="225" spans="1:8" ht="11.25">
      <c r="A225" s="20">
        <v>224</v>
      </c>
      <c r="B225" s="20" t="s">
        <v>1640</v>
      </c>
      <c r="C225" s="20" t="s">
        <v>1662</v>
      </c>
      <c r="D225" s="20" t="s">
        <v>1663</v>
      </c>
      <c r="E225" s="20" t="s">
        <v>664</v>
      </c>
      <c r="F225" s="20" t="s">
        <v>665</v>
      </c>
      <c r="G225" s="20" t="s">
        <v>564</v>
      </c>
      <c r="H225" s="20" t="s">
        <v>568</v>
      </c>
    </row>
    <row r="226" spans="1:8" ht="11.25">
      <c r="A226" s="20">
        <v>225</v>
      </c>
      <c r="B226" s="20" t="s">
        <v>1640</v>
      </c>
      <c r="C226" s="20" t="s">
        <v>1664</v>
      </c>
      <c r="D226" s="20" t="s">
        <v>1665</v>
      </c>
      <c r="E226" s="20" t="s">
        <v>777</v>
      </c>
      <c r="F226" s="20" t="s">
        <v>778</v>
      </c>
      <c r="G226" s="20" t="s">
        <v>736</v>
      </c>
      <c r="H226" s="20" t="s">
        <v>568</v>
      </c>
    </row>
    <row r="227" spans="1:8" ht="11.25">
      <c r="A227" s="20">
        <v>226</v>
      </c>
      <c r="B227" s="20" t="s">
        <v>1640</v>
      </c>
      <c r="C227" s="20" t="s">
        <v>1664</v>
      </c>
      <c r="D227" s="20" t="s">
        <v>1665</v>
      </c>
      <c r="E227" s="20" t="s">
        <v>684</v>
      </c>
      <c r="F227" s="20" t="s">
        <v>682</v>
      </c>
      <c r="G227" s="20" t="s">
        <v>685</v>
      </c>
      <c r="H227" s="20" t="s">
        <v>568</v>
      </c>
    </row>
    <row r="228" spans="1:8" ht="11.25">
      <c r="A228" s="20">
        <v>227</v>
      </c>
      <c r="B228" s="20" t="s">
        <v>1640</v>
      </c>
      <c r="C228" s="20" t="s">
        <v>1664</v>
      </c>
      <c r="D228" s="20" t="s">
        <v>1665</v>
      </c>
      <c r="E228" s="20" t="s">
        <v>666</v>
      </c>
      <c r="F228" s="20" t="s">
        <v>665</v>
      </c>
      <c r="G228" s="20" t="s">
        <v>667</v>
      </c>
      <c r="H228" s="20" t="s">
        <v>554</v>
      </c>
    </row>
    <row r="229" spans="1:8" ht="11.25">
      <c r="A229" s="20">
        <v>228</v>
      </c>
      <c r="B229" s="20" t="s">
        <v>1640</v>
      </c>
      <c r="C229" s="20" t="s">
        <v>1664</v>
      </c>
      <c r="D229" s="20" t="s">
        <v>1665</v>
      </c>
      <c r="E229" s="20" t="s">
        <v>664</v>
      </c>
      <c r="F229" s="20" t="s">
        <v>665</v>
      </c>
      <c r="G229" s="20" t="s">
        <v>564</v>
      </c>
      <c r="H229" s="20" t="s">
        <v>568</v>
      </c>
    </row>
    <row r="230" spans="1:8" ht="11.25">
      <c r="A230" s="20">
        <v>229</v>
      </c>
      <c r="B230" s="20" t="s">
        <v>1666</v>
      </c>
      <c r="C230" s="20" t="s">
        <v>1668</v>
      </c>
      <c r="D230" s="20" t="s">
        <v>1669</v>
      </c>
      <c r="E230" s="20" t="s">
        <v>664</v>
      </c>
      <c r="F230" s="20" t="s">
        <v>665</v>
      </c>
      <c r="G230" s="20" t="s">
        <v>564</v>
      </c>
      <c r="H230" s="20" t="s">
        <v>568</v>
      </c>
    </row>
    <row r="231" spans="1:8" ht="11.25">
      <c r="A231" s="20">
        <v>230</v>
      </c>
      <c r="B231" s="20" t="s">
        <v>1666</v>
      </c>
      <c r="C231" s="20" t="s">
        <v>1670</v>
      </c>
      <c r="D231" s="20" t="s">
        <v>1671</v>
      </c>
      <c r="E231" s="20" t="s">
        <v>664</v>
      </c>
      <c r="F231" s="20" t="s">
        <v>665</v>
      </c>
      <c r="G231" s="20" t="s">
        <v>564</v>
      </c>
      <c r="H231" s="20" t="s">
        <v>568</v>
      </c>
    </row>
    <row r="232" spans="1:8" ht="11.25">
      <c r="A232" s="20">
        <v>231</v>
      </c>
      <c r="B232" s="20" t="s">
        <v>1666</v>
      </c>
      <c r="C232" s="20" t="s">
        <v>1666</v>
      </c>
      <c r="D232" s="20" t="s">
        <v>1667</v>
      </c>
      <c r="E232" s="20" t="s">
        <v>779</v>
      </c>
      <c r="F232" s="20" t="s">
        <v>780</v>
      </c>
      <c r="G232" s="20" t="s">
        <v>781</v>
      </c>
      <c r="H232" s="20" t="s">
        <v>568</v>
      </c>
    </row>
    <row r="233" spans="1:8" ht="11.25">
      <c r="A233" s="20">
        <v>232</v>
      </c>
      <c r="B233" s="20" t="s">
        <v>1666</v>
      </c>
      <c r="C233" s="20" t="s">
        <v>1666</v>
      </c>
      <c r="D233" s="20" t="s">
        <v>1667</v>
      </c>
      <c r="E233" s="20" t="s">
        <v>782</v>
      </c>
      <c r="F233" s="20" t="s">
        <v>783</v>
      </c>
      <c r="G233" s="20" t="s">
        <v>781</v>
      </c>
      <c r="H233" s="20" t="s">
        <v>568</v>
      </c>
    </row>
    <row r="234" spans="1:8" ht="11.25">
      <c r="A234" s="20">
        <v>233</v>
      </c>
      <c r="B234" s="20" t="s">
        <v>1666</v>
      </c>
      <c r="C234" s="20" t="s">
        <v>1666</v>
      </c>
      <c r="D234" s="20" t="s">
        <v>1667</v>
      </c>
      <c r="E234" s="20" t="s">
        <v>784</v>
      </c>
      <c r="F234" s="20" t="s">
        <v>785</v>
      </c>
      <c r="G234" s="20" t="s">
        <v>781</v>
      </c>
      <c r="H234" s="20" t="s">
        <v>568</v>
      </c>
    </row>
    <row r="235" spans="1:8" ht="11.25">
      <c r="A235" s="20">
        <v>234</v>
      </c>
      <c r="B235" s="20" t="s">
        <v>1666</v>
      </c>
      <c r="C235" s="20" t="s">
        <v>1666</v>
      </c>
      <c r="D235" s="20" t="s">
        <v>1667</v>
      </c>
      <c r="E235" s="20" t="s">
        <v>786</v>
      </c>
      <c r="F235" s="20" t="s">
        <v>787</v>
      </c>
      <c r="G235" s="20" t="s">
        <v>781</v>
      </c>
      <c r="H235" s="20" t="s">
        <v>554</v>
      </c>
    </row>
    <row r="236" spans="1:8" ht="11.25">
      <c r="A236" s="20">
        <v>235</v>
      </c>
      <c r="B236" s="20" t="s">
        <v>1666</v>
      </c>
      <c r="C236" s="20" t="s">
        <v>1666</v>
      </c>
      <c r="D236" s="20" t="s">
        <v>1667</v>
      </c>
      <c r="E236" s="20" t="s">
        <v>788</v>
      </c>
      <c r="F236" s="20" t="s">
        <v>789</v>
      </c>
      <c r="G236" s="20" t="s">
        <v>781</v>
      </c>
      <c r="H236" s="20" t="s">
        <v>568</v>
      </c>
    </row>
    <row r="237" spans="1:8" ht="11.25">
      <c r="A237" s="20">
        <v>236</v>
      </c>
      <c r="B237" s="20" t="s">
        <v>1666</v>
      </c>
      <c r="C237" s="20" t="s">
        <v>1666</v>
      </c>
      <c r="D237" s="20" t="s">
        <v>1667</v>
      </c>
      <c r="E237" s="20" t="s">
        <v>790</v>
      </c>
      <c r="F237" s="20" t="s">
        <v>791</v>
      </c>
      <c r="G237" s="20" t="s">
        <v>781</v>
      </c>
      <c r="H237" s="20" t="s">
        <v>568</v>
      </c>
    </row>
    <row r="238" spans="1:8" ht="11.25">
      <c r="A238" s="20">
        <v>237</v>
      </c>
      <c r="B238" s="20" t="s">
        <v>1666</v>
      </c>
      <c r="C238" s="20" t="s">
        <v>1666</v>
      </c>
      <c r="D238" s="20" t="s">
        <v>1667</v>
      </c>
      <c r="E238" s="20" t="s">
        <v>792</v>
      </c>
      <c r="F238" s="20" t="s">
        <v>793</v>
      </c>
      <c r="G238" s="20" t="s">
        <v>781</v>
      </c>
      <c r="H238" s="20" t="s">
        <v>554</v>
      </c>
    </row>
    <row r="239" spans="1:8" ht="11.25">
      <c r="A239" s="20">
        <v>238</v>
      </c>
      <c r="B239" s="20" t="s">
        <v>1666</v>
      </c>
      <c r="C239" s="20" t="s">
        <v>1666</v>
      </c>
      <c r="D239" s="20" t="s">
        <v>1667</v>
      </c>
      <c r="E239" s="20" t="s">
        <v>794</v>
      </c>
      <c r="F239" s="20" t="s">
        <v>795</v>
      </c>
      <c r="G239" s="20" t="s">
        <v>781</v>
      </c>
      <c r="H239" s="20" t="s">
        <v>568</v>
      </c>
    </row>
    <row r="240" spans="1:8" ht="11.25">
      <c r="A240" s="20">
        <v>239</v>
      </c>
      <c r="B240" s="20" t="s">
        <v>1666</v>
      </c>
      <c r="C240" s="20" t="s">
        <v>1666</v>
      </c>
      <c r="D240" s="20" t="s">
        <v>1667</v>
      </c>
      <c r="E240" s="20" t="s">
        <v>796</v>
      </c>
      <c r="F240" s="20" t="s">
        <v>797</v>
      </c>
      <c r="G240" s="20" t="s">
        <v>781</v>
      </c>
      <c r="H240" s="20" t="s">
        <v>554</v>
      </c>
    </row>
    <row r="241" spans="1:8" ht="11.25">
      <c r="A241" s="20">
        <v>240</v>
      </c>
      <c r="B241" s="20" t="s">
        <v>1666</v>
      </c>
      <c r="C241" s="20" t="s">
        <v>1666</v>
      </c>
      <c r="D241" s="20" t="s">
        <v>1667</v>
      </c>
      <c r="E241" s="20" t="s">
        <v>664</v>
      </c>
      <c r="F241" s="20" t="s">
        <v>665</v>
      </c>
      <c r="G241" s="20" t="s">
        <v>564</v>
      </c>
      <c r="H241" s="20" t="s">
        <v>568</v>
      </c>
    </row>
    <row r="242" spans="1:8" ht="11.25">
      <c r="A242" s="20">
        <v>241</v>
      </c>
      <c r="B242" s="20" t="s">
        <v>1666</v>
      </c>
      <c r="C242" s="20" t="s">
        <v>1666</v>
      </c>
      <c r="D242" s="20" t="s">
        <v>798</v>
      </c>
      <c r="E242" s="20" t="s">
        <v>664</v>
      </c>
      <c r="F242" s="20" t="s">
        <v>665</v>
      </c>
      <c r="G242" s="20" t="s">
        <v>564</v>
      </c>
      <c r="H242" s="20" t="s">
        <v>568</v>
      </c>
    </row>
    <row r="243" spans="1:8" ht="11.25">
      <c r="A243" s="20">
        <v>242</v>
      </c>
      <c r="B243" s="20" t="s">
        <v>1666</v>
      </c>
      <c r="C243" s="20" t="s">
        <v>1672</v>
      </c>
      <c r="D243" s="20" t="s">
        <v>1673</v>
      </c>
      <c r="E243" s="20" t="s">
        <v>664</v>
      </c>
      <c r="F243" s="20" t="s">
        <v>665</v>
      </c>
      <c r="G243" s="20" t="s">
        <v>564</v>
      </c>
      <c r="H243" s="20" t="s">
        <v>568</v>
      </c>
    </row>
    <row r="244" spans="1:8" ht="11.25">
      <c r="A244" s="20">
        <v>243</v>
      </c>
      <c r="B244" s="20" t="s">
        <v>1666</v>
      </c>
      <c r="C244" s="20" t="s">
        <v>1674</v>
      </c>
      <c r="D244" s="20" t="s">
        <v>1675</v>
      </c>
      <c r="E244" s="20" t="s">
        <v>664</v>
      </c>
      <c r="F244" s="20" t="s">
        <v>665</v>
      </c>
      <c r="G244" s="20" t="s">
        <v>564</v>
      </c>
      <c r="H244" s="20" t="s">
        <v>568</v>
      </c>
    </row>
    <row r="245" spans="1:8" ht="11.25">
      <c r="A245" s="20">
        <v>244</v>
      </c>
      <c r="B245" s="20" t="s">
        <v>1666</v>
      </c>
      <c r="C245" s="20" t="s">
        <v>1676</v>
      </c>
      <c r="D245" s="20" t="s">
        <v>1677</v>
      </c>
      <c r="E245" s="20" t="s">
        <v>664</v>
      </c>
      <c r="F245" s="20" t="s">
        <v>665</v>
      </c>
      <c r="G245" s="20" t="s">
        <v>564</v>
      </c>
      <c r="H245" s="20" t="s">
        <v>568</v>
      </c>
    </row>
    <row r="246" spans="1:8" ht="11.25">
      <c r="A246" s="20">
        <v>245</v>
      </c>
      <c r="B246" s="20" t="s">
        <v>1666</v>
      </c>
      <c r="C246" s="20" t="s">
        <v>1678</v>
      </c>
      <c r="D246" s="20" t="s">
        <v>1679</v>
      </c>
      <c r="E246" s="20" t="s">
        <v>799</v>
      </c>
      <c r="F246" s="20" t="s">
        <v>800</v>
      </c>
      <c r="G246" s="20" t="s">
        <v>781</v>
      </c>
      <c r="H246" s="20" t="s">
        <v>554</v>
      </c>
    </row>
    <row r="247" spans="1:8" ht="11.25">
      <c r="A247" s="20">
        <v>246</v>
      </c>
      <c r="B247" s="20" t="s">
        <v>1666</v>
      </c>
      <c r="C247" s="20" t="s">
        <v>1678</v>
      </c>
      <c r="D247" s="20" t="s">
        <v>1679</v>
      </c>
      <c r="E247" s="20" t="s">
        <v>664</v>
      </c>
      <c r="F247" s="20" t="s">
        <v>665</v>
      </c>
      <c r="G247" s="20" t="s">
        <v>564</v>
      </c>
      <c r="H247" s="20" t="s">
        <v>568</v>
      </c>
    </row>
    <row r="248" spans="1:8" ht="11.25">
      <c r="A248" s="20">
        <v>247</v>
      </c>
      <c r="B248" s="20" t="s">
        <v>1666</v>
      </c>
      <c r="C248" s="20" t="s">
        <v>1680</v>
      </c>
      <c r="D248" s="20" t="s">
        <v>1681</v>
      </c>
      <c r="E248" s="20" t="s">
        <v>666</v>
      </c>
      <c r="F248" s="20" t="s">
        <v>665</v>
      </c>
      <c r="G248" s="20" t="s">
        <v>667</v>
      </c>
      <c r="H248" s="20" t="s">
        <v>554</v>
      </c>
    </row>
    <row r="249" spans="1:8" ht="11.25">
      <c r="A249" s="20">
        <v>248</v>
      </c>
      <c r="B249" s="20" t="s">
        <v>1666</v>
      </c>
      <c r="C249" s="20" t="s">
        <v>1680</v>
      </c>
      <c r="D249" s="20" t="s">
        <v>1681</v>
      </c>
      <c r="E249" s="20" t="s">
        <v>664</v>
      </c>
      <c r="F249" s="20" t="s">
        <v>665</v>
      </c>
      <c r="G249" s="20" t="s">
        <v>564</v>
      </c>
      <c r="H249" s="20" t="s">
        <v>568</v>
      </c>
    </row>
    <row r="250" spans="1:8" ht="11.25">
      <c r="A250" s="20">
        <v>249</v>
      </c>
      <c r="B250" s="20" t="s">
        <v>1666</v>
      </c>
      <c r="C250" s="20" t="s">
        <v>1682</v>
      </c>
      <c r="D250" s="20" t="s">
        <v>1683</v>
      </c>
      <c r="E250" s="20" t="s">
        <v>664</v>
      </c>
      <c r="F250" s="20" t="s">
        <v>665</v>
      </c>
      <c r="G250" s="20" t="s">
        <v>564</v>
      </c>
      <c r="H250" s="20" t="s">
        <v>568</v>
      </c>
    </row>
    <row r="251" spans="1:8" ht="11.25">
      <c r="A251" s="20">
        <v>250</v>
      </c>
      <c r="B251" s="20" t="s">
        <v>1666</v>
      </c>
      <c r="C251" s="20" t="s">
        <v>1684</v>
      </c>
      <c r="D251" s="20" t="s">
        <v>1685</v>
      </c>
      <c r="E251" s="20" t="s">
        <v>666</v>
      </c>
      <c r="F251" s="20" t="s">
        <v>665</v>
      </c>
      <c r="G251" s="20" t="s">
        <v>667</v>
      </c>
      <c r="H251" s="20" t="s">
        <v>554</v>
      </c>
    </row>
    <row r="252" spans="1:8" ht="11.25">
      <c r="A252" s="20">
        <v>251</v>
      </c>
      <c r="B252" s="20" t="s">
        <v>1666</v>
      </c>
      <c r="C252" s="20" t="s">
        <v>1684</v>
      </c>
      <c r="D252" s="20" t="s">
        <v>1685</v>
      </c>
      <c r="E252" s="20" t="s">
        <v>664</v>
      </c>
      <c r="F252" s="20" t="s">
        <v>665</v>
      </c>
      <c r="G252" s="20" t="s">
        <v>564</v>
      </c>
      <c r="H252" s="20" t="s">
        <v>568</v>
      </c>
    </row>
    <row r="253" spans="1:8" ht="11.25">
      <c r="A253" s="20">
        <v>252</v>
      </c>
      <c r="B253" s="20" t="s">
        <v>1666</v>
      </c>
      <c r="C253" s="20" t="s">
        <v>1686</v>
      </c>
      <c r="D253" s="20" t="s">
        <v>1687</v>
      </c>
      <c r="E253" s="20" t="s">
        <v>664</v>
      </c>
      <c r="F253" s="20" t="s">
        <v>665</v>
      </c>
      <c r="G253" s="20" t="s">
        <v>564</v>
      </c>
      <c r="H253" s="20" t="s">
        <v>568</v>
      </c>
    </row>
    <row r="254" spans="1:8" ht="11.25">
      <c r="A254" s="20">
        <v>253</v>
      </c>
      <c r="B254" s="20" t="s">
        <v>0</v>
      </c>
      <c r="C254" s="20" t="s">
        <v>0</v>
      </c>
      <c r="D254" s="20" t="s">
        <v>1</v>
      </c>
      <c r="E254" s="20" t="s">
        <v>801</v>
      </c>
      <c r="F254" s="20" t="s">
        <v>802</v>
      </c>
      <c r="G254" s="20" t="s">
        <v>803</v>
      </c>
      <c r="H254" s="20" t="s">
        <v>554</v>
      </c>
    </row>
    <row r="255" spans="1:8" ht="11.25">
      <c r="A255" s="20">
        <v>254</v>
      </c>
      <c r="B255" s="20" t="s">
        <v>0</v>
      </c>
      <c r="C255" s="20" t="s">
        <v>0</v>
      </c>
      <c r="D255" s="20" t="s">
        <v>1</v>
      </c>
      <c r="E255" s="20" t="s">
        <v>804</v>
      </c>
      <c r="F255" s="20" t="s">
        <v>805</v>
      </c>
      <c r="G255" s="20" t="s">
        <v>803</v>
      </c>
      <c r="H255" s="20" t="s">
        <v>554</v>
      </c>
    </row>
    <row r="256" spans="1:8" ht="11.25">
      <c r="A256" s="20">
        <v>255</v>
      </c>
      <c r="B256" s="20" t="s">
        <v>0</v>
      </c>
      <c r="C256" s="20" t="s">
        <v>11</v>
      </c>
      <c r="D256" s="20" t="s">
        <v>12</v>
      </c>
      <c r="E256" s="20" t="s">
        <v>806</v>
      </c>
      <c r="F256" s="20" t="s">
        <v>807</v>
      </c>
      <c r="G256" s="20" t="s">
        <v>803</v>
      </c>
      <c r="H256" s="20" t="s">
        <v>554</v>
      </c>
    </row>
    <row r="257" spans="1:8" ht="11.25">
      <c r="A257" s="20">
        <v>256</v>
      </c>
      <c r="B257" s="20" t="s">
        <v>13</v>
      </c>
      <c r="C257" s="20" t="s">
        <v>13</v>
      </c>
      <c r="D257" s="20" t="s">
        <v>14</v>
      </c>
      <c r="E257" s="20" t="s">
        <v>808</v>
      </c>
      <c r="F257" s="20" t="s">
        <v>809</v>
      </c>
      <c r="G257" s="20" t="s">
        <v>810</v>
      </c>
      <c r="H257" s="20" t="s">
        <v>568</v>
      </c>
    </row>
    <row r="258" spans="1:8" ht="11.25">
      <c r="A258" s="20">
        <v>257</v>
      </c>
      <c r="B258" s="20" t="s">
        <v>13</v>
      </c>
      <c r="C258" s="20" t="s">
        <v>13</v>
      </c>
      <c r="D258" s="20" t="s">
        <v>14</v>
      </c>
      <c r="E258" s="20" t="s">
        <v>811</v>
      </c>
      <c r="F258" s="20" t="s">
        <v>812</v>
      </c>
      <c r="G258" s="20" t="s">
        <v>813</v>
      </c>
      <c r="H258" s="20" t="s">
        <v>554</v>
      </c>
    </row>
    <row r="259" spans="1:8" ht="11.25">
      <c r="A259" s="20">
        <v>258</v>
      </c>
      <c r="B259" s="20" t="s">
        <v>13</v>
      </c>
      <c r="C259" s="20" t="s">
        <v>13</v>
      </c>
      <c r="D259" s="20" t="s">
        <v>14</v>
      </c>
      <c r="E259" s="20" t="s">
        <v>814</v>
      </c>
      <c r="F259" s="20" t="s">
        <v>815</v>
      </c>
      <c r="G259" s="20" t="s">
        <v>813</v>
      </c>
      <c r="H259" s="20" t="s">
        <v>554</v>
      </c>
    </row>
    <row r="260" spans="1:8" ht="11.25">
      <c r="A260" s="20">
        <v>259</v>
      </c>
      <c r="B260" s="20" t="s">
        <v>13</v>
      </c>
      <c r="C260" s="20" t="s">
        <v>23</v>
      </c>
      <c r="D260" s="20" t="s">
        <v>24</v>
      </c>
      <c r="E260" s="20" t="s">
        <v>816</v>
      </c>
      <c r="F260" s="20" t="s">
        <v>817</v>
      </c>
      <c r="G260" s="20" t="s">
        <v>818</v>
      </c>
      <c r="H260" s="20" t="s">
        <v>568</v>
      </c>
    </row>
    <row r="261" spans="1:8" ht="11.25">
      <c r="A261" s="20">
        <v>260</v>
      </c>
      <c r="B261" s="20" t="s">
        <v>25</v>
      </c>
      <c r="C261" s="20" t="s">
        <v>27</v>
      </c>
      <c r="D261" s="20" t="s">
        <v>28</v>
      </c>
      <c r="E261" s="20" t="s">
        <v>819</v>
      </c>
      <c r="F261" s="20" t="s">
        <v>820</v>
      </c>
      <c r="G261" s="20" t="s">
        <v>821</v>
      </c>
      <c r="H261" s="20" t="s">
        <v>554</v>
      </c>
    </row>
    <row r="262" spans="1:8" ht="11.25">
      <c r="A262" s="20">
        <v>261</v>
      </c>
      <c r="B262" s="20" t="s">
        <v>25</v>
      </c>
      <c r="C262" s="20" t="s">
        <v>31</v>
      </c>
      <c r="D262" s="20" t="s">
        <v>32</v>
      </c>
      <c r="E262" s="20" t="s">
        <v>822</v>
      </c>
      <c r="F262" s="20" t="s">
        <v>823</v>
      </c>
      <c r="G262" s="20" t="s">
        <v>821</v>
      </c>
      <c r="H262" s="20" t="s">
        <v>554</v>
      </c>
    </row>
    <row r="263" spans="1:8" ht="11.25">
      <c r="A263" s="20">
        <v>262</v>
      </c>
      <c r="B263" s="20" t="s">
        <v>25</v>
      </c>
      <c r="C263" s="20" t="s">
        <v>25</v>
      </c>
      <c r="D263" s="20" t="s">
        <v>26</v>
      </c>
      <c r="E263" s="20" t="s">
        <v>824</v>
      </c>
      <c r="F263" s="20" t="s">
        <v>825</v>
      </c>
      <c r="G263" s="20" t="s">
        <v>821</v>
      </c>
      <c r="H263" s="20" t="s">
        <v>568</v>
      </c>
    </row>
    <row r="264" spans="1:8" ht="11.25">
      <c r="A264" s="20">
        <v>263</v>
      </c>
      <c r="B264" s="20" t="s">
        <v>25</v>
      </c>
      <c r="C264" s="20" t="s">
        <v>33</v>
      </c>
      <c r="D264" s="20" t="s">
        <v>34</v>
      </c>
      <c r="E264" s="20" t="s">
        <v>822</v>
      </c>
      <c r="F264" s="20" t="s">
        <v>823</v>
      </c>
      <c r="G264" s="20" t="s">
        <v>821</v>
      </c>
      <c r="H264" s="20" t="s">
        <v>554</v>
      </c>
    </row>
    <row r="265" spans="1:8" ht="11.25">
      <c r="A265" s="20">
        <v>264</v>
      </c>
      <c r="B265" s="20" t="s">
        <v>25</v>
      </c>
      <c r="C265" s="20" t="s">
        <v>35</v>
      </c>
      <c r="D265" s="20" t="s">
        <v>36</v>
      </c>
      <c r="E265" s="20" t="s">
        <v>826</v>
      </c>
      <c r="F265" s="20" t="s">
        <v>827</v>
      </c>
      <c r="G265" s="20" t="s">
        <v>821</v>
      </c>
      <c r="H265" s="20" t="s">
        <v>554</v>
      </c>
    </row>
    <row r="266" spans="1:8" ht="11.25">
      <c r="A266" s="20">
        <v>265</v>
      </c>
      <c r="B266" s="20" t="s">
        <v>25</v>
      </c>
      <c r="C266" s="20" t="s">
        <v>35</v>
      </c>
      <c r="D266" s="20" t="s">
        <v>36</v>
      </c>
      <c r="E266" s="20" t="s">
        <v>828</v>
      </c>
      <c r="F266" s="20" t="s">
        <v>829</v>
      </c>
      <c r="G266" s="20" t="s">
        <v>821</v>
      </c>
      <c r="H266" s="20" t="s">
        <v>568</v>
      </c>
    </row>
    <row r="267" spans="1:8" ht="11.25">
      <c r="A267" s="20">
        <v>266</v>
      </c>
      <c r="B267" s="20" t="s">
        <v>25</v>
      </c>
      <c r="C267" s="20" t="s">
        <v>37</v>
      </c>
      <c r="D267" s="20" t="s">
        <v>38</v>
      </c>
      <c r="E267" s="20" t="s">
        <v>830</v>
      </c>
      <c r="F267" s="20" t="s">
        <v>831</v>
      </c>
      <c r="G267" s="20" t="s">
        <v>821</v>
      </c>
      <c r="H267" s="20" t="s">
        <v>568</v>
      </c>
    </row>
    <row r="268" spans="1:8" ht="11.25">
      <c r="A268" s="20">
        <v>267</v>
      </c>
      <c r="B268" s="20" t="s">
        <v>39</v>
      </c>
      <c r="C268" s="20" t="s">
        <v>39</v>
      </c>
      <c r="D268" s="20" t="s">
        <v>40</v>
      </c>
      <c r="E268" s="20" t="s">
        <v>832</v>
      </c>
      <c r="F268" s="20" t="s">
        <v>833</v>
      </c>
      <c r="G268" s="20" t="s">
        <v>834</v>
      </c>
      <c r="H268" s="20" t="s">
        <v>568</v>
      </c>
    </row>
    <row r="269" spans="1:8" ht="11.25">
      <c r="A269" s="20">
        <v>268</v>
      </c>
      <c r="B269" s="20" t="s">
        <v>39</v>
      </c>
      <c r="C269" s="20" t="s">
        <v>39</v>
      </c>
      <c r="D269" s="20" t="s">
        <v>40</v>
      </c>
      <c r="E269" s="20" t="s">
        <v>835</v>
      </c>
      <c r="F269" s="20" t="s">
        <v>836</v>
      </c>
      <c r="G269" s="20" t="s">
        <v>834</v>
      </c>
      <c r="H269" s="20" t="s">
        <v>554</v>
      </c>
    </row>
    <row r="270" spans="1:8" ht="11.25">
      <c r="A270" s="20">
        <v>269</v>
      </c>
      <c r="B270" s="20" t="s">
        <v>39</v>
      </c>
      <c r="C270" s="20" t="s">
        <v>39</v>
      </c>
      <c r="D270" s="20" t="s">
        <v>40</v>
      </c>
      <c r="E270" s="20" t="s">
        <v>837</v>
      </c>
      <c r="F270" s="20" t="s">
        <v>838</v>
      </c>
      <c r="G270" s="20" t="s">
        <v>834</v>
      </c>
      <c r="H270" s="20" t="s">
        <v>554</v>
      </c>
    </row>
    <row r="271" spans="1:8" ht="11.25">
      <c r="A271" s="20">
        <v>270</v>
      </c>
      <c r="B271" s="20" t="s">
        <v>39</v>
      </c>
      <c r="C271" s="20" t="s">
        <v>39</v>
      </c>
      <c r="D271" s="20" t="s">
        <v>40</v>
      </c>
      <c r="E271" s="20" t="s">
        <v>839</v>
      </c>
      <c r="F271" s="20" t="s">
        <v>840</v>
      </c>
      <c r="G271" s="20" t="s">
        <v>834</v>
      </c>
      <c r="H271" s="20" t="s">
        <v>554</v>
      </c>
    </row>
    <row r="272" spans="1:8" ht="11.25">
      <c r="A272" s="20">
        <v>271</v>
      </c>
      <c r="B272" s="20" t="s">
        <v>79</v>
      </c>
      <c r="C272" s="20" t="s">
        <v>81</v>
      </c>
      <c r="D272" s="20" t="s">
        <v>82</v>
      </c>
      <c r="E272" s="20" t="s">
        <v>664</v>
      </c>
      <c r="F272" s="20" t="s">
        <v>665</v>
      </c>
      <c r="G272" s="20" t="s">
        <v>564</v>
      </c>
      <c r="H272" s="20" t="s">
        <v>568</v>
      </c>
    </row>
    <row r="273" spans="1:8" ht="11.25">
      <c r="A273" s="20">
        <v>272</v>
      </c>
      <c r="B273" s="20" t="s">
        <v>79</v>
      </c>
      <c r="C273" s="20" t="s">
        <v>83</v>
      </c>
      <c r="D273" s="20" t="s">
        <v>84</v>
      </c>
      <c r="E273" s="20" t="s">
        <v>664</v>
      </c>
      <c r="F273" s="20" t="s">
        <v>665</v>
      </c>
      <c r="G273" s="20" t="s">
        <v>564</v>
      </c>
      <c r="H273" s="20" t="s">
        <v>568</v>
      </c>
    </row>
    <row r="274" spans="1:8" ht="11.25">
      <c r="A274" s="20">
        <v>273</v>
      </c>
      <c r="B274" s="20" t="s">
        <v>79</v>
      </c>
      <c r="C274" s="20" t="s">
        <v>85</v>
      </c>
      <c r="D274" s="20" t="s">
        <v>86</v>
      </c>
      <c r="E274" s="20" t="s">
        <v>666</v>
      </c>
      <c r="F274" s="20" t="s">
        <v>665</v>
      </c>
      <c r="G274" s="20" t="s">
        <v>667</v>
      </c>
      <c r="H274" s="20" t="s">
        <v>554</v>
      </c>
    </row>
    <row r="275" spans="1:8" ht="11.25">
      <c r="A275" s="20">
        <v>274</v>
      </c>
      <c r="B275" s="20" t="s">
        <v>79</v>
      </c>
      <c r="C275" s="20" t="s">
        <v>85</v>
      </c>
      <c r="D275" s="20" t="s">
        <v>86</v>
      </c>
      <c r="E275" s="20" t="s">
        <v>664</v>
      </c>
      <c r="F275" s="20" t="s">
        <v>665</v>
      </c>
      <c r="G275" s="20" t="s">
        <v>564</v>
      </c>
      <c r="H275" s="20" t="s">
        <v>568</v>
      </c>
    </row>
    <row r="276" spans="1:8" ht="11.25">
      <c r="A276" s="20">
        <v>275</v>
      </c>
      <c r="B276" s="20" t="s">
        <v>79</v>
      </c>
      <c r="C276" s="20" t="s">
        <v>87</v>
      </c>
      <c r="D276" s="20" t="s">
        <v>88</v>
      </c>
      <c r="E276" s="20" t="s">
        <v>664</v>
      </c>
      <c r="F276" s="20" t="s">
        <v>665</v>
      </c>
      <c r="G276" s="20" t="s">
        <v>564</v>
      </c>
      <c r="H276" s="20" t="s">
        <v>568</v>
      </c>
    </row>
    <row r="277" spans="1:8" ht="11.25">
      <c r="A277" s="20">
        <v>276</v>
      </c>
      <c r="B277" s="20" t="s">
        <v>79</v>
      </c>
      <c r="C277" s="20" t="s">
        <v>89</v>
      </c>
      <c r="D277" s="20" t="s">
        <v>90</v>
      </c>
      <c r="E277" s="20" t="s">
        <v>664</v>
      </c>
      <c r="F277" s="20" t="s">
        <v>665</v>
      </c>
      <c r="G277" s="20" t="s">
        <v>564</v>
      </c>
      <c r="H277" s="20" t="s">
        <v>568</v>
      </c>
    </row>
    <row r="278" spans="1:8" ht="11.25">
      <c r="A278" s="20">
        <v>277</v>
      </c>
      <c r="B278" s="20" t="s">
        <v>79</v>
      </c>
      <c r="C278" s="20" t="s">
        <v>91</v>
      </c>
      <c r="D278" s="20" t="s">
        <v>92</v>
      </c>
      <c r="E278" s="20" t="s">
        <v>841</v>
      </c>
      <c r="F278" s="20" t="s">
        <v>842</v>
      </c>
      <c r="G278" s="20" t="s">
        <v>843</v>
      </c>
      <c r="H278" s="20" t="s">
        <v>568</v>
      </c>
    </row>
    <row r="279" spans="1:8" ht="11.25">
      <c r="A279" s="20">
        <v>278</v>
      </c>
      <c r="B279" s="20" t="s">
        <v>79</v>
      </c>
      <c r="C279" s="20" t="s">
        <v>91</v>
      </c>
      <c r="D279" s="20" t="s">
        <v>92</v>
      </c>
      <c r="E279" s="20" t="s">
        <v>844</v>
      </c>
      <c r="F279" s="20" t="s">
        <v>845</v>
      </c>
      <c r="G279" s="20" t="s">
        <v>843</v>
      </c>
      <c r="H279" s="20" t="s">
        <v>554</v>
      </c>
    </row>
    <row r="280" spans="1:8" ht="11.25">
      <c r="A280" s="20">
        <v>279</v>
      </c>
      <c r="B280" s="20" t="s">
        <v>79</v>
      </c>
      <c r="C280" s="20" t="s">
        <v>91</v>
      </c>
      <c r="D280" s="20" t="s">
        <v>92</v>
      </c>
      <c r="E280" s="20" t="s">
        <v>666</v>
      </c>
      <c r="F280" s="20" t="s">
        <v>665</v>
      </c>
      <c r="G280" s="20" t="s">
        <v>667</v>
      </c>
      <c r="H280" s="20" t="s">
        <v>554</v>
      </c>
    </row>
    <row r="281" spans="1:8" ht="11.25">
      <c r="A281" s="20">
        <v>280</v>
      </c>
      <c r="B281" s="20" t="s">
        <v>79</v>
      </c>
      <c r="C281" s="20" t="s">
        <v>91</v>
      </c>
      <c r="D281" s="20" t="s">
        <v>92</v>
      </c>
      <c r="E281" s="20" t="s">
        <v>664</v>
      </c>
      <c r="F281" s="20" t="s">
        <v>665</v>
      </c>
      <c r="G281" s="20" t="s">
        <v>564</v>
      </c>
      <c r="H281" s="20" t="s">
        <v>568</v>
      </c>
    </row>
    <row r="282" spans="1:8" ht="11.25">
      <c r="A282" s="20">
        <v>281</v>
      </c>
      <c r="B282" s="20" t="s">
        <v>79</v>
      </c>
      <c r="C282" s="20" t="s">
        <v>93</v>
      </c>
      <c r="D282" s="20" t="s">
        <v>94</v>
      </c>
      <c r="E282" s="20" t="s">
        <v>664</v>
      </c>
      <c r="F282" s="20" t="s">
        <v>665</v>
      </c>
      <c r="G282" s="20" t="s">
        <v>564</v>
      </c>
      <c r="H282" s="20" t="s">
        <v>568</v>
      </c>
    </row>
    <row r="283" spans="1:8" ht="11.25">
      <c r="A283" s="20">
        <v>282</v>
      </c>
      <c r="B283" s="20" t="s">
        <v>79</v>
      </c>
      <c r="C283" s="20" t="s">
        <v>79</v>
      </c>
      <c r="D283" s="20" t="s">
        <v>80</v>
      </c>
      <c r="E283" s="20" t="s">
        <v>681</v>
      </c>
      <c r="F283" s="20" t="s">
        <v>682</v>
      </c>
      <c r="G283" s="20" t="s">
        <v>683</v>
      </c>
      <c r="H283" s="20" t="s">
        <v>568</v>
      </c>
    </row>
    <row r="284" spans="1:8" ht="11.25">
      <c r="A284" s="20">
        <v>283</v>
      </c>
      <c r="B284" s="20" t="s">
        <v>79</v>
      </c>
      <c r="C284" s="20" t="s">
        <v>79</v>
      </c>
      <c r="D284" s="20" t="s">
        <v>80</v>
      </c>
      <c r="E284" s="20" t="s">
        <v>846</v>
      </c>
      <c r="F284" s="20" t="s">
        <v>847</v>
      </c>
      <c r="G284" s="20" t="s">
        <v>843</v>
      </c>
      <c r="H284" s="20" t="s">
        <v>554</v>
      </c>
    </row>
    <row r="285" spans="1:8" ht="11.25">
      <c r="A285" s="20">
        <v>284</v>
      </c>
      <c r="B285" s="20" t="s">
        <v>79</v>
      </c>
      <c r="C285" s="20" t="s">
        <v>79</v>
      </c>
      <c r="D285" s="20" t="s">
        <v>80</v>
      </c>
      <c r="E285" s="20" t="s">
        <v>848</v>
      </c>
      <c r="F285" s="20" t="s">
        <v>849</v>
      </c>
      <c r="G285" s="20" t="s">
        <v>843</v>
      </c>
      <c r="H285" s="20" t="s">
        <v>568</v>
      </c>
    </row>
    <row r="286" spans="1:8" ht="11.25">
      <c r="A286" s="20">
        <v>285</v>
      </c>
      <c r="B286" s="20" t="s">
        <v>79</v>
      </c>
      <c r="C286" s="20" t="s">
        <v>79</v>
      </c>
      <c r="D286" s="20" t="s">
        <v>80</v>
      </c>
      <c r="E286" s="20" t="s">
        <v>664</v>
      </c>
      <c r="F286" s="20" t="s">
        <v>665</v>
      </c>
      <c r="G286" s="20" t="s">
        <v>564</v>
      </c>
      <c r="H286" s="20" t="s">
        <v>568</v>
      </c>
    </row>
    <row r="287" spans="1:8" ht="11.25">
      <c r="A287" s="20">
        <v>286</v>
      </c>
      <c r="B287" s="20" t="s">
        <v>79</v>
      </c>
      <c r="C287" s="20" t="s">
        <v>79</v>
      </c>
      <c r="D287" s="20" t="s">
        <v>850</v>
      </c>
      <c r="E287" s="20" t="s">
        <v>664</v>
      </c>
      <c r="F287" s="20" t="s">
        <v>665</v>
      </c>
      <c r="G287" s="20" t="s">
        <v>564</v>
      </c>
      <c r="H287" s="20" t="s">
        <v>568</v>
      </c>
    </row>
    <row r="288" spans="1:8" ht="11.25">
      <c r="A288" s="20">
        <v>287</v>
      </c>
      <c r="B288" s="20" t="s">
        <v>79</v>
      </c>
      <c r="C288" s="20" t="s">
        <v>95</v>
      </c>
      <c r="D288" s="20" t="s">
        <v>96</v>
      </c>
      <c r="E288" s="20" t="s">
        <v>664</v>
      </c>
      <c r="F288" s="20" t="s">
        <v>665</v>
      </c>
      <c r="G288" s="20" t="s">
        <v>564</v>
      </c>
      <c r="H288" s="20" t="s">
        <v>568</v>
      </c>
    </row>
    <row r="289" spans="1:8" ht="11.25">
      <c r="A289" s="20">
        <v>288</v>
      </c>
      <c r="B289" s="20" t="s">
        <v>79</v>
      </c>
      <c r="C289" s="20" t="s">
        <v>97</v>
      </c>
      <c r="D289" s="20" t="s">
        <v>98</v>
      </c>
      <c r="E289" s="20" t="s">
        <v>664</v>
      </c>
      <c r="F289" s="20" t="s">
        <v>665</v>
      </c>
      <c r="G289" s="20" t="s">
        <v>564</v>
      </c>
      <c r="H289" s="20" t="s">
        <v>568</v>
      </c>
    </row>
    <row r="290" spans="1:8" ht="11.25">
      <c r="A290" s="20">
        <v>289</v>
      </c>
      <c r="B290" s="20" t="s">
        <v>79</v>
      </c>
      <c r="C290" s="20" t="s">
        <v>99</v>
      </c>
      <c r="D290" s="20" t="s">
        <v>100</v>
      </c>
      <c r="E290" s="20" t="s">
        <v>664</v>
      </c>
      <c r="F290" s="20" t="s">
        <v>665</v>
      </c>
      <c r="G290" s="20" t="s">
        <v>564</v>
      </c>
      <c r="H290" s="20" t="s">
        <v>568</v>
      </c>
    </row>
    <row r="291" spans="1:8" ht="11.25">
      <c r="A291" s="20">
        <v>290</v>
      </c>
      <c r="B291" s="20" t="s">
        <v>79</v>
      </c>
      <c r="C291" s="20" t="s">
        <v>101</v>
      </c>
      <c r="D291" s="20" t="s">
        <v>102</v>
      </c>
      <c r="E291" s="20" t="s">
        <v>664</v>
      </c>
      <c r="F291" s="20" t="s">
        <v>665</v>
      </c>
      <c r="G291" s="20" t="s">
        <v>564</v>
      </c>
      <c r="H291" s="20" t="s">
        <v>568</v>
      </c>
    </row>
    <row r="292" spans="1:8" ht="11.25">
      <c r="A292" s="20">
        <v>291</v>
      </c>
      <c r="B292" s="20" t="s">
        <v>79</v>
      </c>
      <c r="C292" s="20" t="s">
        <v>103</v>
      </c>
      <c r="D292" s="20" t="s">
        <v>104</v>
      </c>
      <c r="E292" s="20" t="s">
        <v>664</v>
      </c>
      <c r="F292" s="20" t="s">
        <v>665</v>
      </c>
      <c r="G292" s="20" t="s">
        <v>564</v>
      </c>
      <c r="H292" s="20" t="s">
        <v>568</v>
      </c>
    </row>
    <row r="293" spans="1:8" ht="11.25">
      <c r="A293" s="20">
        <v>292</v>
      </c>
      <c r="B293" s="20" t="s">
        <v>79</v>
      </c>
      <c r="C293" s="20" t="s">
        <v>1391</v>
      </c>
      <c r="D293" s="20" t="s">
        <v>105</v>
      </c>
      <c r="E293" s="20" t="s">
        <v>664</v>
      </c>
      <c r="F293" s="20" t="s">
        <v>665</v>
      </c>
      <c r="G293" s="20" t="s">
        <v>564</v>
      </c>
      <c r="H293" s="20" t="s">
        <v>568</v>
      </c>
    </row>
    <row r="294" spans="1:8" ht="11.25">
      <c r="A294" s="20">
        <v>293</v>
      </c>
      <c r="B294" s="20" t="s">
        <v>79</v>
      </c>
      <c r="C294" s="20" t="s">
        <v>106</v>
      </c>
      <c r="D294" s="20" t="s">
        <v>107</v>
      </c>
      <c r="E294" s="20" t="s">
        <v>664</v>
      </c>
      <c r="F294" s="20" t="s">
        <v>665</v>
      </c>
      <c r="G294" s="20" t="s">
        <v>564</v>
      </c>
      <c r="H294" s="20" t="s">
        <v>568</v>
      </c>
    </row>
    <row r="295" spans="1:8" ht="11.25">
      <c r="A295" s="20">
        <v>294</v>
      </c>
      <c r="B295" s="20" t="s">
        <v>108</v>
      </c>
      <c r="C295" s="20" t="s">
        <v>110</v>
      </c>
      <c r="D295" s="20" t="s">
        <v>111</v>
      </c>
      <c r="E295" s="20" t="s">
        <v>664</v>
      </c>
      <c r="F295" s="20" t="s">
        <v>665</v>
      </c>
      <c r="G295" s="20" t="s">
        <v>564</v>
      </c>
      <c r="H295" s="20" t="s">
        <v>568</v>
      </c>
    </row>
    <row r="296" spans="1:8" ht="11.25">
      <c r="A296" s="20">
        <v>295</v>
      </c>
      <c r="B296" s="20" t="s">
        <v>108</v>
      </c>
      <c r="C296" s="20" t="s">
        <v>108</v>
      </c>
      <c r="D296" s="20" t="s">
        <v>109</v>
      </c>
      <c r="E296" s="20" t="s">
        <v>851</v>
      </c>
      <c r="F296" s="20" t="s">
        <v>852</v>
      </c>
      <c r="G296" s="20" t="s">
        <v>853</v>
      </c>
      <c r="H296" s="20" t="s">
        <v>568</v>
      </c>
    </row>
    <row r="297" spans="1:8" ht="11.25">
      <c r="A297" s="20">
        <v>296</v>
      </c>
      <c r="B297" s="20" t="s">
        <v>108</v>
      </c>
      <c r="C297" s="20" t="s">
        <v>108</v>
      </c>
      <c r="D297" s="20" t="s">
        <v>109</v>
      </c>
      <c r="E297" s="20" t="s">
        <v>854</v>
      </c>
      <c r="F297" s="20" t="s">
        <v>855</v>
      </c>
      <c r="G297" s="20" t="s">
        <v>853</v>
      </c>
      <c r="H297" s="20" t="s">
        <v>554</v>
      </c>
    </row>
    <row r="298" spans="1:8" ht="11.25">
      <c r="A298" s="20">
        <v>297</v>
      </c>
      <c r="B298" s="20" t="s">
        <v>108</v>
      </c>
      <c r="C298" s="20" t="s">
        <v>108</v>
      </c>
      <c r="D298" s="20" t="s">
        <v>109</v>
      </c>
      <c r="E298" s="20" t="s">
        <v>600</v>
      </c>
      <c r="F298" s="20" t="s">
        <v>856</v>
      </c>
      <c r="G298" s="20" t="s">
        <v>725</v>
      </c>
      <c r="H298" s="20" t="s">
        <v>568</v>
      </c>
    </row>
    <row r="299" spans="1:8" ht="11.25">
      <c r="A299" s="20">
        <v>298</v>
      </c>
      <c r="B299" s="20" t="s">
        <v>108</v>
      </c>
      <c r="C299" s="20" t="s">
        <v>108</v>
      </c>
      <c r="D299" s="20" t="s">
        <v>109</v>
      </c>
      <c r="E299" s="20" t="s">
        <v>664</v>
      </c>
      <c r="F299" s="20" t="s">
        <v>665</v>
      </c>
      <c r="G299" s="20" t="s">
        <v>564</v>
      </c>
      <c r="H299" s="20" t="s">
        <v>568</v>
      </c>
    </row>
    <row r="300" spans="1:8" ht="11.25">
      <c r="A300" s="20">
        <v>299</v>
      </c>
      <c r="B300" s="20" t="s">
        <v>108</v>
      </c>
      <c r="C300" s="20" t="s">
        <v>108</v>
      </c>
      <c r="D300" s="20" t="s">
        <v>857</v>
      </c>
      <c r="E300" s="20" t="s">
        <v>664</v>
      </c>
      <c r="F300" s="20" t="s">
        <v>665</v>
      </c>
      <c r="G300" s="20" t="s">
        <v>564</v>
      </c>
      <c r="H300" s="20" t="s">
        <v>568</v>
      </c>
    </row>
    <row r="301" spans="1:8" ht="11.25">
      <c r="A301" s="20">
        <v>300</v>
      </c>
      <c r="B301" s="20" t="s">
        <v>108</v>
      </c>
      <c r="C301" s="20" t="s">
        <v>112</v>
      </c>
      <c r="D301" s="20" t="s">
        <v>113</v>
      </c>
      <c r="E301" s="20" t="s">
        <v>664</v>
      </c>
      <c r="F301" s="20" t="s">
        <v>665</v>
      </c>
      <c r="G301" s="20" t="s">
        <v>564</v>
      </c>
      <c r="H301" s="20" t="s">
        <v>568</v>
      </c>
    </row>
    <row r="302" spans="1:8" ht="11.25">
      <c r="A302" s="20">
        <v>301</v>
      </c>
      <c r="B302" s="20" t="s">
        <v>108</v>
      </c>
      <c r="C302" s="20" t="s">
        <v>114</v>
      </c>
      <c r="D302" s="20" t="s">
        <v>115</v>
      </c>
      <c r="E302" s="20" t="s">
        <v>664</v>
      </c>
      <c r="F302" s="20" t="s">
        <v>665</v>
      </c>
      <c r="G302" s="20" t="s">
        <v>564</v>
      </c>
      <c r="H302" s="20" t="s">
        <v>568</v>
      </c>
    </row>
    <row r="303" spans="1:8" ht="11.25">
      <c r="A303" s="20">
        <v>302</v>
      </c>
      <c r="B303" s="20" t="s">
        <v>108</v>
      </c>
      <c r="C303" s="20" t="s">
        <v>116</v>
      </c>
      <c r="D303" s="20" t="s">
        <v>117</v>
      </c>
      <c r="E303" s="20" t="s">
        <v>664</v>
      </c>
      <c r="F303" s="20" t="s">
        <v>665</v>
      </c>
      <c r="G303" s="20" t="s">
        <v>564</v>
      </c>
      <c r="H303" s="20" t="s">
        <v>568</v>
      </c>
    </row>
    <row r="304" spans="1:8" ht="11.25">
      <c r="A304" s="20">
        <v>303</v>
      </c>
      <c r="B304" s="20" t="s">
        <v>108</v>
      </c>
      <c r="C304" s="20" t="s">
        <v>118</v>
      </c>
      <c r="D304" s="20" t="s">
        <v>119</v>
      </c>
      <c r="E304" s="20" t="s">
        <v>666</v>
      </c>
      <c r="F304" s="20" t="s">
        <v>665</v>
      </c>
      <c r="G304" s="20" t="s">
        <v>667</v>
      </c>
      <c r="H304" s="20" t="s">
        <v>554</v>
      </c>
    </row>
    <row r="305" spans="1:8" ht="11.25">
      <c r="A305" s="20">
        <v>304</v>
      </c>
      <c r="B305" s="20" t="s">
        <v>108</v>
      </c>
      <c r="C305" s="20" t="s">
        <v>118</v>
      </c>
      <c r="D305" s="20" t="s">
        <v>119</v>
      </c>
      <c r="E305" s="20" t="s">
        <v>664</v>
      </c>
      <c r="F305" s="20" t="s">
        <v>665</v>
      </c>
      <c r="G305" s="20" t="s">
        <v>564</v>
      </c>
      <c r="H305" s="20" t="s">
        <v>568</v>
      </c>
    </row>
    <row r="306" spans="1:8" ht="11.25">
      <c r="A306" s="20">
        <v>305</v>
      </c>
      <c r="B306" s="20" t="s">
        <v>108</v>
      </c>
      <c r="C306" s="20" t="s">
        <v>120</v>
      </c>
      <c r="D306" s="20" t="s">
        <v>121</v>
      </c>
      <c r="E306" s="20" t="s">
        <v>664</v>
      </c>
      <c r="F306" s="20" t="s">
        <v>665</v>
      </c>
      <c r="G306" s="20" t="s">
        <v>564</v>
      </c>
      <c r="H306" s="20" t="s">
        <v>568</v>
      </c>
    </row>
    <row r="307" spans="1:8" ht="11.25">
      <c r="A307" s="20">
        <v>306</v>
      </c>
      <c r="B307" s="20" t="s">
        <v>108</v>
      </c>
      <c r="C307" s="20" t="s">
        <v>122</v>
      </c>
      <c r="D307" s="20" t="s">
        <v>123</v>
      </c>
      <c r="E307" s="20" t="s">
        <v>664</v>
      </c>
      <c r="F307" s="20" t="s">
        <v>665</v>
      </c>
      <c r="G307" s="20" t="s">
        <v>564</v>
      </c>
      <c r="H307" s="20" t="s">
        <v>568</v>
      </c>
    </row>
    <row r="308" spans="1:8" ht="11.25">
      <c r="A308" s="20">
        <v>307</v>
      </c>
      <c r="B308" s="20" t="s">
        <v>124</v>
      </c>
      <c r="C308" s="20" t="s">
        <v>130</v>
      </c>
      <c r="D308" s="20" t="s">
        <v>131</v>
      </c>
      <c r="E308" s="20" t="s">
        <v>858</v>
      </c>
      <c r="F308" s="20" t="s">
        <v>859</v>
      </c>
      <c r="G308" s="20" t="s">
        <v>860</v>
      </c>
      <c r="H308" s="20" t="s">
        <v>554</v>
      </c>
    </row>
    <row r="309" spans="1:8" ht="11.25">
      <c r="A309" s="20">
        <v>308</v>
      </c>
      <c r="B309" s="20" t="s">
        <v>124</v>
      </c>
      <c r="C309" s="20" t="s">
        <v>124</v>
      </c>
      <c r="D309" s="20" t="s">
        <v>125</v>
      </c>
      <c r="E309" s="20" t="s">
        <v>681</v>
      </c>
      <c r="F309" s="20" t="s">
        <v>682</v>
      </c>
      <c r="G309" s="20" t="s">
        <v>683</v>
      </c>
      <c r="H309" s="20" t="s">
        <v>568</v>
      </c>
    </row>
    <row r="310" spans="1:8" ht="11.25">
      <c r="A310" s="20">
        <v>309</v>
      </c>
      <c r="B310" s="20" t="s">
        <v>141</v>
      </c>
      <c r="C310" s="20" t="s">
        <v>143</v>
      </c>
      <c r="D310" s="20" t="s">
        <v>144</v>
      </c>
      <c r="E310" s="20" t="s">
        <v>861</v>
      </c>
      <c r="F310" s="20" t="s">
        <v>862</v>
      </c>
      <c r="G310" s="20" t="s">
        <v>863</v>
      </c>
      <c r="H310" s="20" t="s">
        <v>554</v>
      </c>
    </row>
    <row r="311" spans="1:8" ht="11.25">
      <c r="A311" s="20">
        <v>310</v>
      </c>
      <c r="B311" s="20" t="s">
        <v>141</v>
      </c>
      <c r="C311" s="20" t="s">
        <v>143</v>
      </c>
      <c r="D311" s="20" t="s">
        <v>144</v>
      </c>
      <c r="E311" s="20" t="s">
        <v>864</v>
      </c>
      <c r="F311" s="20" t="s">
        <v>865</v>
      </c>
      <c r="G311" s="20" t="s">
        <v>863</v>
      </c>
      <c r="H311" s="20" t="s">
        <v>554</v>
      </c>
    </row>
    <row r="312" spans="1:8" ht="11.25">
      <c r="A312" s="20">
        <v>311</v>
      </c>
      <c r="B312" s="20" t="s">
        <v>141</v>
      </c>
      <c r="C312" s="20" t="s">
        <v>145</v>
      </c>
      <c r="D312" s="20" t="s">
        <v>146</v>
      </c>
      <c r="E312" s="20" t="s">
        <v>861</v>
      </c>
      <c r="F312" s="20" t="s">
        <v>862</v>
      </c>
      <c r="G312" s="20" t="s">
        <v>863</v>
      </c>
      <c r="H312" s="20" t="s">
        <v>554</v>
      </c>
    </row>
    <row r="313" spans="1:8" ht="11.25">
      <c r="A313" s="20">
        <v>312</v>
      </c>
      <c r="B313" s="20" t="s">
        <v>141</v>
      </c>
      <c r="C313" s="20" t="s">
        <v>145</v>
      </c>
      <c r="D313" s="20" t="s">
        <v>146</v>
      </c>
      <c r="E313" s="20" t="s">
        <v>864</v>
      </c>
      <c r="F313" s="20" t="s">
        <v>865</v>
      </c>
      <c r="G313" s="20" t="s">
        <v>863</v>
      </c>
      <c r="H313" s="20" t="s">
        <v>554</v>
      </c>
    </row>
    <row r="314" spans="1:8" ht="11.25">
      <c r="A314" s="20">
        <v>313</v>
      </c>
      <c r="B314" s="20" t="s">
        <v>141</v>
      </c>
      <c r="C314" s="20" t="s">
        <v>147</v>
      </c>
      <c r="D314" s="20" t="s">
        <v>148</v>
      </c>
      <c r="E314" s="20" t="s">
        <v>861</v>
      </c>
      <c r="F314" s="20" t="s">
        <v>862</v>
      </c>
      <c r="G314" s="20" t="s">
        <v>863</v>
      </c>
      <c r="H314" s="20" t="s">
        <v>554</v>
      </c>
    </row>
    <row r="315" spans="1:8" ht="11.25">
      <c r="A315" s="20">
        <v>314</v>
      </c>
      <c r="B315" s="20" t="s">
        <v>141</v>
      </c>
      <c r="C315" s="20" t="s">
        <v>147</v>
      </c>
      <c r="D315" s="20" t="s">
        <v>148</v>
      </c>
      <c r="E315" s="20" t="s">
        <v>864</v>
      </c>
      <c r="F315" s="20" t="s">
        <v>865</v>
      </c>
      <c r="G315" s="20" t="s">
        <v>863</v>
      </c>
      <c r="H315" s="20" t="s">
        <v>554</v>
      </c>
    </row>
    <row r="316" spans="1:8" ht="11.25">
      <c r="A316" s="20">
        <v>315</v>
      </c>
      <c r="B316" s="20" t="s">
        <v>141</v>
      </c>
      <c r="C316" s="20" t="s">
        <v>149</v>
      </c>
      <c r="D316" s="20" t="s">
        <v>150</v>
      </c>
      <c r="E316" s="20" t="s">
        <v>866</v>
      </c>
      <c r="F316" s="20" t="s">
        <v>867</v>
      </c>
      <c r="G316" s="20" t="s">
        <v>863</v>
      </c>
      <c r="H316" s="20" t="s">
        <v>599</v>
      </c>
    </row>
    <row r="317" spans="1:8" ht="11.25">
      <c r="A317" s="20">
        <v>316</v>
      </c>
      <c r="B317" s="20" t="s">
        <v>141</v>
      </c>
      <c r="C317" s="20" t="s">
        <v>149</v>
      </c>
      <c r="D317" s="20" t="s">
        <v>150</v>
      </c>
      <c r="E317" s="20" t="s">
        <v>861</v>
      </c>
      <c r="F317" s="20" t="s">
        <v>862</v>
      </c>
      <c r="G317" s="20" t="s">
        <v>863</v>
      </c>
      <c r="H317" s="20" t="s">
        <v>554</v>
      </c>
    </row>
    <row r="318" spans="1:8" ht="11.25">
      <c r="A318" s="20">
        <v>317</v>
      </c>
      <c r="B318" s="20" t="s">
        <v>141</v>
      </c>
      <c r="C318" s="20" t="s">
        <v>149</v>
      </c>
      <c r="D318" s="20" t="s">
        <v>150</v>
      </c>
      <c r="E318" s="20" t="s">
        <v>864</v>
      </c>
      <c r="F318" s="20" t="s">
        <v>865</v>
      </c>
      <c r="G318" s="20" t="s">
        <v>863</v>
      </c>
      <c r="H318" s="20" t="s">
        <v>554</v>
      </c>
    </row>
    <row r="319" spans="1:8" ht="11.25">
      <c r="A319" s="20">
        <v>318</v>
      </c>
      <c r="B319" s="20" t="s">
        <v>141</v>
      </c>
      <c r="C319" s="20" t="s">
        <v>149</v>
      </c>
      <c r="D319" s="20" t="s">
        <v>150</v>
      </c>
      <c r="E319" s="20" t="s">
        <v>868</v>
      </c>
      <c r="F319" s="20" t="s">
        <v>869</v>
      </c>
      <c r="G319" s="20" t="s">
        <v>863</v>
      </c>
      <c r="H319" s="20" t="s">
        <v>568</v>
      </c>
    </row>
    <row r="320" spans="1:8" ht="11.25">
      <c r="A320" s="20">
        <v>319</v>
      </c>
      <c r="B320" s="20" t="s">
        <v>141</v>
      </c>
      <c r="C320" s="20" t="s">
        <v>149</v>
      </c>
      <c r="D320" s="20" t="s">
        <v>150</v>
      </c>
      <c r="E320" s="20" t="s">
        <v>870</v>
      </c>
      <c r="F320" s="20" t="s">
        <v>871</v>
      </c>
      <c r="G320" s="20" t="s">
        <v>863</v>
      </c>
      <c r="H320" s="20" t="s">
        <v>554</v>
      </c>
    </row>
    <row r="321" spans="1:8" ht="11.25">
      <c r="A321" s="20">
        <v>320</v>
      </c>
      <c r="B321" s="20" t="s">
        <v>141</v>
      </c>
      <c r="C321" s="20" t="s">
        <v>151</v>
      </c>
      <c r="D321" s="20" t="s">
        <v>152</v>
      </c>
      <c r="E321" s="20" t="s">
        <v>861</v>
      </c>
      <c r="F321" s="20" t="s">
        <v>862</v>
      </c>
      <c r="G321" s="20" t="s">
        <v>863</v>
      </c>
      <c r="H321" s="20" t="s">
        <v>554</v>
      </c>
    </row>
    <row r="322" spans="1:8" ht="11.25">
      <c r="A322" s="20">
        <v>321</v>
      </c>
      <c r="B322" s="20" t="s">
        <v>141</v>
      </c>
      <c r="C322" s="20" t="s">
        <v>151</v>
      </c>
      <c r="D322" s="20" t="s">
        <v>152</v>
      </c>
      <c r="E322" s="20" t="s">
        <v>864</v>
      </c>
      <c r="F322" s="20" t="s">
        <v>865</v>
      </c>
      <c r="G322" s="20" t="s">
        <v>863</v>
      </c>
      <c r="H322" s="20" t="s">
        <v>554</v>
      </c>
    </row>
    <row r="323" spans="1:8" ht="11.25">
      <c r="A323" s="20">
        <v>322</v>
      </c>
      <c r="B323" s="20" t="s">
        <v>141</v>
      </c>
      <c r="C323" s="20" t="s">
        <v>153</v>
      </c>
      <c r="D323" s="20" t="s">
        <v>154</v>
      </c>
      <c r="E323" s="20" t="s">
        <v>861</v>
      </c>
      <c r="F323" s="20" t="s">
        <v>862</v>
      </c>
      <c r="G323" s="20" t="s">
        <v>863</v>
      </c>
      <c r="H323" s="20" t="s">
        <v>554</v>
      </c>
    </row>
    <row r="324" spans="1:8" ht="11.25">
      <c r="A324" s="20">
        <v>323</v>
      </c>
      <c r="B324" s="20" t="s">
        <v>141</v>
      </c>
      <c r="C324" s="20" t="s">
        <v>153</v>
      </c>
      <c r="D324" s="20" t="s">
        <v>154</v>
      </c>
      <c r="E324" s="20" t="s">
        <v>864</v>
      </c>
      <c r="F324" s="20" t="s">
        <v>865</v>
      </c>
      <c r="G324" s="20" t="s">
        <v>863</v>
      </c>
      <c r="H324" s="20" t="s">
        <v>554</v>
      </c>
    </row>
    <row r="325" spans="1:8" ht="11.25">
      <c r="A325" s="20">
        <v>324</v>
      </c>
      <c r="B325" s="20" t="s">
        <v>141</v>
      </c>
      <c r="C325" s="20" t="s">
        <v>155</v>
      </c>
      <c r="D325" s="20" t="s">
        <v>156</v>
      </c>
      <c r="E325" s="20" t="s">
        <v>861</v>
      </c>
      <c r="F325" s="20" t="s">
        <v>862</v>
      </c>
      <c r="G325" s="20" t="s">
        <v>863</v>
      </c>
      <c r="H325" s="20" t="s">
        <v>554</v>
      </c>
    </row>
    <row r="326" spans="1:8" ht="11.25">
      <c r="A326" s="20">
        <v>325</v>
      </c>
      <c r="B326" s="20" t="s">
        <v>141</v>
      </c>
      <c r="C326" s="20" t="s">
        <v>155</v>
      </c>
      <c r="D326" s="20" t="s">
        <v>156</v>
      </c>
      <c r="E326" s="20" t="s">
        <v>864</v>
      </c>
      <c r="F326" s="20" t="s">
        <v>865</v>
      </c>
      <c r="G326" s="20" t="s">
        <v>863</v>
      </c>
      <c r="H326" s="20" t="s">
        <v>554</v>
      </c>
    </row>
    <row r="327" spans="1:8" ht="11.25">
      <c r="A327" s="20">
        <v>326</v>
      </c>
      <c r="B327" s="20" t="s">
        <v>141</v>
      </c>
      <c r="C327" s="20" t="s">
        <v>157</v>
      </c>
      <c r="D327" s="20" t="s">
        <v>158</v>
      </c>
      <c r="E327" s="20" t="s">
        <v>861</v>
      </c>
      <c r="F327" s="20" t="s">
        <v>862</v>
      </c>
      <c r="G327" s="20" t="s">
        <v>863</v>
      </c>
      <c r="H327" s="20" t="s">
        <v>554</v>
      </c>
    </row>
    <row r="328" spans="1:8" ht="11.25">
      <c r="A328" s="20">
        <v>327</v>
      </c>
      <c r="B328" s="20" t="s">
        <v>141</v>
      </c>
      <c r="C328" s="20" t="s">
        <v>157</v>
      </c>
      <c r="D328" s="20" t="s">
        <v>158</v>
      </c>
      <c r="E328" s="20" t="s">
        <v>864</v>
      </c>
      <c r="F328" s="20" t="s">
        <v>865</v>
      </c>
      <c r="G328" s="20" t="s">
        <v>863</v>
      </c>
      <c r="H328" s="20" t="s">
        <v>554</v>
      </c>
    </row>
    <row r="329" spans="1:8" ht="11.25">
      <c r="A329" s="20">
        <v>328</v>
      </c>
      <c r="B329" s="20" t="s">
        <v>141</v>
      </c>
      <c r="C329" s="20" t="s">
        <v>141</v>
      </c>
      <c r="D329" s="20" t="s">
        <v>142</v>
      </c>
      <c r="E329" s="20" t="s">
        <v>861</v>
      </c>
      <c r="F329" s="20" t="s">
        <v>862</v>
      </c>
      <c r="G329" s="20" t="s">
        <v>863</v>
      </c>
      <c r="H329" s="20" t="s">
        <v>554</v>
      </c>
    </row>
    <row r="330" spans="1:8" ht="11.25">
      <c r="A330" s="20">
        <v>329</v>
      </c>
      <c r="B330" s="20" t="s">
        <v>141</v>
      </c>
      <c r="C330" s="20" t="s">
        <v>141</v>
      </c>
      <c r="D330" s="20" t="s">
        <v>872</v>
      </c>
      <c r="E330" s="20" t="s">
        <v>861</v>
      </c>
      <c r="F330" s="20" t="s">
        <v>862</v>
      </c>
      <c r="G330" s="20" t="s">
        <v>863</v>
      </c>
      <c r="H330" s="20" t="s">
        <v>554</v>
      </c>
    </row>
    <row r="331" spans="1:8" ht="11.25">
      <c r="A331" s="20">
        <v>330</v>
      </c>
      <c r="B331" s="20" t="s">
        <v>141</v>
      </c>
      <c r="C331" s="20" t="s">
        <v>141</v>
      </c>
      <c r="D331" s="20" t="s">
        <v>142</v>
      </c>
      <c r="E331" s="20" t="s">
        <v>649</v>
      </c>
      <c r="F331" s="20" t="s">
        <v>873</v>
      </c>
      <c r="G331" s="20" t="s">
        <v>863</v>
      </c>
      <c r="H331" s="20" t="s">
        <v>599</v>
      </c>
    </row>
    <row r="332" spans="1:8" ht="11.25">
      <c r="A332" s="20">
        <v>331</v>
      </c>
      <c r="B332" s="20" t="s">
        <v>141</v>
      </c>
      <c r="C332" s="20" t="s">
        <v>141</v>
      </c>
      <c r="D332" s="20" t="s">
        <v>142</v>
      </c>
      <c r="E332" s="20" t="s">
        <v>864</v>
      </c>
      <c r="F332" s="20" t="s">
        <v>865</v>
      </c>
      <c r="G332" s="20" t="s">
        <v>863</v>
      </c>
      <c r="H332" s="20" t="s">
        <v>554</v>
      </c>
    </row>
    <row r="333" spans="1:8" ht="11.25">
      <c r="A333" s="20">
        <v>332</v>
      </c>
      <c r="B333" s="20" t="s">
        <v>141</v>
      </c>
      <c r="C333" s="20" t="s">
        <v>141</v>
      </c>
      <c r="D333" s="20" t="s">
        <v>872</v>
      </c>
      <c r="E333" s="20" t="s">
        <v>864</v>
      </c>
      <c r="F333" s="20" t="s">
        <v>865</v>
      </c>
      <c r="G333" s="20" t="s">
        <v>863</v>
      </c>
      <c r="H333" s="20" t="s">
        <v>554</v>
      </c>
    </row>
    <row r="334" spans="1:8" ht="11.25">
      <c r="A334" s="20">
        <v>333</v>
      </c>
      <c r="B334" s="20" t="s">
        <v>141</v>
      </c>
      <c r="C334" s="20" t="s">
        <v>141</v>
      </c>
      <c r="D334" s="20" t="s">
        <v>142</v>
      </c>
      <c r="E334" s="20" t="s">
        <v>874</v>
      </c>
      <c r="F334" s="20" t="s">
        <v>875</v>
      </c>
      <c r="G334" s="20" t="s">
        <v>863</v>
      </c>
      <c r="H334" s="20" t="s">
        <v>568</v>
      </c>
    </row>
    <row r="335" spans="1:8" ht="11.25">
      <c r="A335" s="20">
        <v>334</v>
      </c>
      <c r="B335" s="20" t="s">
        <v>141</v>
      </c>
      <c r="C335" s="20" t="s">
        <v>141</v>
      </c>
      <c r="D335" s="20" t="s">
        <v>142</v>
      </c>
      <c r="E335" s="20" t="s">
        <v>876</v>
      </c>
      <c r="F335" s="20" t="s">
        <v>877</v>
      </c>
      <c r="G335" s="20" t="s">
        <v>863</v>
      </c>
      <c r="H335" s="20" t="s">
        <v>568</v>
      </c>
    </row>
    <row r="336" spans="1:8" ht="11.25">
      <c r="A336" s="20">
        <v>335</v>
      </c>
      <c r="B336" s="20" t="s">
        <v>141</v>
      </c>
      <c r="C336" s="20" t="s">
        <v>141</v>
      </c>
      <c r="D336" s="20" t="s">
        <v>142</v>
      </c>
      <c r="E336" s="20" t="s">
        <v>878</v>
      </c>
      <c r="F336" s="20" t="s">
        <v>879</v>
      </c>
      <c r="G336" s="20" t="s">
        <v>863</v>
      </c>
      <c r="H336" s="20" t="s">
        <v>554</v>
      </c>
    </row>
    <row r="337" spans="1:8" ht="11.25">
      <c r="A337" s="20">
        <v>336</v>
      </c>
      <c r="B337" s="20" t="s">
        <v>141</v>
      </c>
      <c r="C337" s="20" t="s">
        <v>141</v>
      </c>
      <c r="D337" s="20" t="s">
        <v>142</v>
      </c>
      <c r="E337" s="20" t="s">
        <v>880</v>
      </c>
      <c r="F337" s="20" t="s">
        <v>881</v>
      </c>
      <c r="G337" s="20" t="s">
        <v>882</v>
      </c>
      <c r="H337" s="20" t="s">
        <v>554</v>
      </c>
    </row>
    <row r="338" spans="1:8" ht="11.25">
      <c r="A338" s="20">
        <v>337</v>
      </c>
      <c r="B338" s="20" t="s">
        <v>141</v>
      </c>
      <c r="C338" s="20" t="s">
        <v>159</v>
      </c>
      <c r="D338" s="20" t="s">
        <v>160</v>
      </c>
      <c r="E338" s="20" t="s">
        <v>861</v>
      </c>
      <c r="F338" s="20" t="s">
        <v>862</v>
      </c>
      <c r="G338" s="20" t="s">
        <v>863</v>
      </c>
      <c r="H338" s="20" t="s">
        <v>554</v>
      </c>
    </row>
    <row r="339" spans="1:8" ht="11.25">
      <c r="A339" s="20">
        <v>338</v>
      </c>
      <c r="B339" s="20" t="s">
        <v>141</v>
      </c>
      <c r="C339" s="20" t="s">
        <v>159</v>
      </c>
      <c r="D339" s="20" t="s">
        <v>160</v>
      </c>
      <c r="E339" s="20" t="s">
        <v>864</v>
      </c>
      <c r="F339" s="20" t="s">
        <v>865</v>
      </c>
      <c r="G339" s="20" t="s">
        <v>863</v>
      </c>
      <c r="H339" s="20" t="s">
        <v>554</v>
      </c>
    </row>
    <row r="340" spans="1:8" ht="11.25">
      <c r="A340" s="20">
        <v>339</v>
      </c>
      <c r="B340" s="20" t="s">
        <v>161</v>
      </c>
      <c r="C340" s="20" t="s">
        <v>161</v>
      </c>
      <c r="D340" s="20" t="s">
        <v>162</v>
      </c>
      <c r="E340" s="20" t="s">
        <v>883</v>
      </c>
      <c r="F340" s="20" t="s">
        <v>884</v>
      </c>
      <c r="G340" s="20" t="s">
        <v>885</v>
      </c>
      <c r="H340" s="20" t="s">
        <v>554</v>
      </c>
    </row>
    <row r="341" spans="1:8" ht="11.25">
      <c r="A341" s="20">
        <v>340</v>
      </c>
      <c r="B341" s="20" t="s">
        <v>161</v>
      </c>
      <c r="C341" s="20" t="s">
        <v>161</v>
      </c>
      <c r="D341" s="20" t="s">
        <v>162</v>
      </c>
      <c r="E341" s="20" t="s">
        <v>886</v>
      </c>
      <c r="F341" s="20" t="s">
        <v>887</v>
      </c>
      <c r="G341" s="20" t="s">
        <v>885</v>
      </c>
      <c r="H341" s="20" t="s">
        <v>554</v>
      </c>
    </row>
    <row r="342" spans="1:8" ht="11.25">
      <c r="A342" s="20">
        <v>341</v>
      </c>
      <c r="B342" s="20" t="s">
        <v>161</v>
      </c>
      <c r="C342" s="20" t="s">
        <v>161</v>
      </c>
      <c r="D342" s="20" t="s">
        <v>162</v>
      </c>
      <c r="E342" s="20" t="s">
        <v>675</v>
      </c>
      <c r="F342" s="20" t="s">
        <v>888</v>
      </c>
      <c r="G342" s="20" t="s">
        <v>885</v>
      </c>
      <c r="H342" s="20" t="s">
        <v>554</v>
      </c>
    </row>
    <row r="343" spans="1:8" ht="11.25">
      <c r="A343" s="20">
        <v>342</v>
      </c>
      <c r="B343" s="20" t="s">
        <v>173</v>
      </c>
      <c r="C343" s="20" t="s">
        <v>177</v>
      </c>
      <c r="D343" s="20" t="s">
        <v>178</v>
      </c>
      <c r="E343" s="20" t="s">
        <v>889</v>
      </c>
      <c r="F343" s="20" t="s">
        <v>890</v>
      </c>
      <c r="G343" s="20" t="s">
        <v>891</v>
      </c>
      <c r="H343" s="20" t="s">
        <v>554</v>
      </c>
    </row>
    <row r="344" spans="1:8" ht="11.25">
      <c r="A344" s="20">
        <v>343</v>
      </c>
      <c r="B344" s="20" t="s">
        <v>173</v>
      </c>
      <c r="C344" s="20" t="s">
        <v>181</v>
      </c>
      <c r="D344" s="20" t="s">
        <v>182</v>
      </c>
      <c r="E344" s="20" t="s">
        <v>892</v>
      </c>
      <c r="F344" s="20" t="s">
        <v>893</v>
      </c>
      <c r="G344" s="20" t="s">
        <v>891</v>
      </c>
      <c r="H344" s="20" t="s">
        <v>568</v>
      </c>
    </row>
    <row r="345" spans="1:8" ht="11.25">
      <c r="A345" s="20">
        <v>344</v>
      </c>
      <c r="B345" s="20" t="s">
        <v>173</v>
      </c>
      <c r="C345" s="20" t="s">
        <v>183</v>
      </c>
      <c r="D345" s="20" t="s">
        <v>184</v>
      </c>
      <c r="E345" s="20" t="s">
        <v>889</v>
      </c>
      <c r="F345" s="20" t="s">
        <v>890</v>
      </c>
      <c r="G345" s="20" t="s">
        <v>891</v>
      </c>
      <c r="H345" s="20" t="s">
        <v>554</v>
      </c>
    </row>
    <row r="346" spans="1:8" ht="11.25">
      <c r="A346" s="20">
        <v>345</v>
      </c>
      <c r="B346" s="20" t="s">
        <v>173</v>
      </c>
      <c r="C346" s="20" t="s">
        <v>173</v>
      </c>
      <c r="D346" s="20" t="s">
        <v>174</v>
      </c>
      <c r="E346" s="20" t="s">
        <v>894</v>
      </c>
      <c r="F346" s="20" t="s">
        <v>895</v>
      </c>
      <c r="G346" s="20" t="s">
        <v>891</v>
      </c>
      <c r="H346" s="20" t="s">
        <v>568</v>
      </c>
    </row>
    <row r="347" spans="1:8" ht="11.25">
      <c r="A347" s="20">
        <v>346</v>
      </c>
      <c r="B347" s="20" t="s">
        <v>173</v>
      </c>
      <c r="C347" s="20" t="s">
        <v>173</v>
      </c>
      <c r="D347" s="20" t="s">
        <v>174</v>
      </c>
      <c r="E347" s="20" t="s">
        <v>896</v>
      </c>
      <c r="F347" s="20" t="s">
        <v>897</v>
      </c>
      <c r="G347" s="20" t="s">
        <v>891</v>
      </c>
      <c r="H347" s="20" t="s">
        <v>554</v>
      </c>
    </row>
    <row r="348" spans="1:8" ht="11.25">
      <c r="A348" s="20">
        <v>347</v>
      </c>
      <c r="B348" s="20" t="s">
        <v>173</v>
      </c>
      <c r="C348" s="20" t="s">
        <v>173</v>
      </c>
      <c r="D348" s="20" t="s">
        <v>174</v>
      </c>
      <c r="E348" s="20" t="s">
        <v>898</v>
      </c>
      <c r="F348" s="20" t="s">
        <v>899</v>
      </c>
      <c r="G348" s="20" t="s">
        <v>891</v>
      </c>
      <c r="H348" s="20" t="s">
        <v>568</v>
      </c>
    </row>
    <row r="349" spans="1:8" ht="11.25">
      <c r="A349" s="20">
        <v>348</v>
      </c>
      <c r="B349" s="20" t="s">
        <v>173</v>
      </c>
      <c r="C349" s="20" t="s">
        <v>173</v>
      </c>
      <c r="D349" s="20" t="s">
        <v>174</v>
      </c>
      <c r="E349" s="20" t="s">
        <v>900</v>
      </c>
      <c r="F349" s="20" t="s">
        <v>901</v>
      </c>
      <c r="G349" s="20" t="s">
        <v>891</v>
      </c>
      <c r="H349" s="20" t="s">
        <v>554</v>
      </c>
    </row>
    <row r="350" spans="1:8" ht="11.25">
      <c r="A350" s="20">
        <v>349</v>
      </c>
      <c r="B350" s="20" t="s">
        <v>173</v>
      </c>
      <c r="C350" s="20" t="s">
        <v>173</v>
      </c>
      <c r="D350" s="20" t="s">
        <v>174</v>
      </c>
      <c r="E350" s="20" t="s">
        <v>902</v>
      </c>
      <c r="F350" s="20" t="s">
        <v>903</v>
      </c>
      <c r="G350" s="20" t="s">
        <v>891</v>
      </c>
      <c r="H350" s="20" t="s">
        <v>554</v>
      </c>
    </row>
    <row r="351" spans="1:8" ht="11.25">
      <c r="A351" s="20">
        <v>350</v>
      </c>
      <c r="B351" s="20" t="s">
        <v>173</v>
      </c>
      <c r="C351" s="20" t="s">
        <v>173</v>
      </c>
      <c r="D351" s="20" t="s">
        <v>174</v>
      </c>
      <c r="E351" s="20" t="s">
        <v>904</v>
      </c>
      <c r="F351" s="20" t="s">
        <v>905</v>
      </c>
      <c r="G351" s="20" t="s">
        <v>891</v>
      </c>
      <c r="H351" s="20" t="s">
        <v>554</v>
      </c>
    </row>
    <row r="352" spans="1:8" ht="11.25">
      <c r="A352" s="20">
        <v>351</v>
      </c>
      <c r="B352" s="20" t="s">
        <v>173</v>
      </c>
      <c r="C352" s="20" t="s">
        <v>173</v>
      </c>
      <c r="D352" s="20" t="s">
        <v>174</v>
      </c>
      <c r="E352" s="20" t="s">
        <v>600</v>
      </c>
      <c r="F352" s="20" t="s">
        <v>906</v>
      </c>
      <c r="G352" s="20" t="s">
        <v>891</v>
      </c>
      <c r="H352" s="20" t="s">
        <v>568</v>
      </c>
    </row>
    <row r="353" spans="1:8" ht="11.25">
      <c r="A353" s="20">
        <v>352</v>
      </c>
      <c r="B353" s="20" t="s">
        <v>173</v>
      </c>
      <c r="C353" s="20" t="s">
        <v>173</v>
      </c>
      <c r="D353" s="20" t="s">
        <v>174</v>
      </c>
      <c r="E353" s="20" t="s">
        <v>907</v>
      </c>
      <c r="F353" s="20" t="s">
        <v>908</v>
      </c>
      <c r="G353" s="20" t="s">
        <v>891</v>
      </c>
      <c r="H353" s="20" t="s">
        <v>554</v>
      </c>
    </row>
    <row r="354" spans="1:8" ht="11.25">
      <c r="A354" s="20">
        <v>353</v>
      </c>
      <c r="B354" s="20" t="s">
        <v>173</v>
      </c>
      <c r="C354" s="20" t="s">
        <v>173</v>
      </c>
      <c r="D354" s="20" t="s">
        <v>174</v>
      </c>
      <c r="E354" s="20" t="s">
        <v>909</v>
      </c>
      <c r="F354" s="20" t="s">
        <v>910</v>
      </c>
      <c r="G354" s="20" t="s">
        <v>689</v>
      </c>
      <c r="H354" s="20" t="s">
        <v>568</v>
      </c>
    </row>
    <row r="355" spans="1:8" ht="11.25">
      <c r="A355" s="20">
        <v>354</v>
      </c>
      <c r="B355" s="20" t="s">
        <v>173</v>
      </c>
      <c r="C355" s="20" t="s">
        <v>191</v>
      </c>
      <c r="D355" s="20" t="s">
        <v>192</v>
      </c>
      <c r="E355" s="20" t="s">
        <v>889</v>
      </c>
      <c r="F355" s="20" t="s">
        <v>890</v>
      </c>
      <c r="G355" s="20" t="s">
        <v>891</v>
      </c>
      <c r="H355" s="20" t="s">
        <v>554</v>
      </c>
    </row>
    <row r="356" spans="1:8" ht="11.25">
      <c r="A356" s="20">
        <v>355</v>
      </c>
      <c r="B356" s="20" t="s">
        <v>173</v>
      </c>
      <c r="C356" s="20" t="s">
        <v>193</v>
      </c>
      <c r="D356" s="20" t="s">
        <v>194</v>
      </c>
      <c r="E356" s="20" t="s">
        <v>889</v>
      </c>
      <c r="F356" s="20" t="s">
        <v>890</v>
      </c>
      <c r="G356" s="20" t="s">
        <v>891</v>
      </c>
      <c r="H356" s="20" t="s">
        <v>554</v>
      </c>
    </row>
    <row r="357" spans="1:8" ht="11.25">
      <c r="A357" s="20">
        <v>356</v>
      </c>
      <c r="B357" s="20" t="s">
        <v>195</v>
      </c>
      <c r="C357" s="20" t="s">
        <v>195</v>
      </c>
      <c r="D357" s="20" t="s">
        <v>196</v>
      </c>
      <c r="E357" s="20" t="s">
        <v>681</v>
      </c>
      <c r="F357" s="20" t="s">
        <v>682</v>
      </c>
      <c r="G357" s="20" t="s">
        <v>683</v>
      </c>
      <c r="H357" s="20" t="s">
        <v>568</v>
      </c>
    </row>
    <row r="358" spans="1:8" ht="11.25">
      <c r="A358" s="20">
        <v>357</v>
      </c>
      <c r="B358" s="20" t="s">
        <v>195</v>
      </c>
      <c r="C358" s="20" t="s">
        <v>195</v>
      </c>
      <c r="D358" s="20" t="s">
        <v>196</v>
      </c>
      <c r="E358" s="20" t="s">
        <v>911</v>
      </c>
      <c r="F358" s="20" t="s">
        <v>912</v>
      </c>
      <c r="G358" s="20" t="s">
        <v>913</v>
      </c>
      <c r="H358" s="20" t="s">
        <v>568</v>
      </c>
    </row>
    <row r="359" spans="1:8" ht="11.25">
      <c r="A359" s="20">
        <v>358</v>
      </c>
      <c r="B359" s="20" t="s">
        <v>205</v>
      </c>
      <c r="C359" s="20" t="s">
        <v>205</v>
      </c>
      <c r="D359" s="20" t="s">
        <v>206</v>
      </c>
      <c r="E359" s="20" t="s">
        <v>914</v>
      </c>
      <c r="F359" s="20" t="s">
        <v>915</v>
      </c>
      <c r="G359" s="20" t="s">
        <v>916</v>
      </c>
      <c r="H359" s="20" t="s">
        <v>554</v>
      </c>
    </row>
    <row r="360" spans="1:8" ht="11.25">
      <c r="A360" s="20">
        <v>359</v>
      </c>
      <c r="B360" s="20" t="s">
        <v>223</v>
      </c>
      <c r="C360" s="20" t="s">
        <v>223</v>
      </c>
      <c r="D360" s="20" t="s">
        <v>224</v>
      </c>
      <c r="E360" s="20" t="s">
        <v>917</v>
      </c>
      <c r="F360" s="20" t="s">
        <v>918</v>
      </c>
      <c r="G360" s="20" t="s">
        <v>919</v>
      </c>
      <c r="H360" s="20" t="s">
        <v>554</v>
      </c>
    </row>
    <row r="361" spans="1:8" ht="11.25">
      <c r="A361" s="20">
        <v>360</v>
      </c>
      <c r="B361" s="20" t="s">
        <v>223</v>
      </c>
      <c r="C361" s="20" t="s">
        <v>223</v>
      </c>
      <c r="D361" s="20" t="s">
        <v>224</v>
      </c>
      <c r="E361" s="20" t="s">
        <v>920</v>
      </c>
      <c r="F361" s="20" t="s">
        <v>921</v>
      </c>
      <c r="G361" s="20" t="s">
        <v>919</v>
      </c>
      <c r="H361" s="20" t="s">
        <v>568</v>
      </c>
    </row>
    <row r="362" spans="1:8" ht="11.25">
      <c r="A362" s="20">
        <v>361</v>
      </c>
      <c r="B362" s="20" t="s">
        <v>247</v>
      </c>
      <c r="C362" s="20" t="s">
        <v>247</v>
      </c>
      <c r="D362" s="20" t="s">
        <v>248</v>
      </c>
      <c r="E362" s="20" t="s">
        <v>922</v>
      </c>
      <c r="F362" s="20" t="s">
        <v>923</v>
      </c>
      <c r="G362" s="20" t="s">
        <v>924</v>
      </c>
      <c r="H362" s="20" t="s">
        <v>554</v>
      </c>
    </row>
    <row r="363" spans="1:8" ht="11.25">
      <c r="A363" s="20">
        <v>362</v>
      </c>
      <c r="B363" s="20" t="s">
        <v>266</v>
      </c>
      <c r="C363" s="20" t="s">
        <v>273</v>
      </c>
      <c r="D363" s="20" t="s">
        <v>274</v>
      </c>
      <c r="E363" s="20" t="s">
        <v>681</v>
      </c>
      <c r="F363" s="20" t="s">
        <v>682</v>
      </c>
      <c r="G363" s="20" t="s">
        <v>683</v>
      </c>
      <c r="H363" s="20" t="s">
        <v>568</v>
      </c>
    </row>
    <row r="364" spans="1:8" ht="11.25">
      <c r="A364" s="20">
        <v>363</v>
      </c>
      <c r="B364" s="20" t="s">
        <v>266</v>
      </c>
      <c r="C364" s="20" t="s">
        <v>273</v>
      </c>
      <c r="D364" s="20" t="s">
        <v>274</v>
      </c>
      <c r="E364" s="20" t="s">
        <v>925</v>
      </c>
      <c r="F364" s="20" t="s">
        <v>926</v>
      </c>
      <c r="G364" s="20" t="s">
        <v>927</v>
      </c>
      <c r="H364" s="20" t="s">
        <v>554</v>
      </c>
    </row>
    <row r="365" spans="1:8" ht="11.25">
      <c r="A365" s="20">
        <v>364</v>
      </c>
      <c r="B365" s="20" t="s">
        <v>266</v>
      </c>
      <c r="C365" s="20" t="s">
        <v>266</v>
      </c>
      <c r="D365" s="20" t="s">
        <v>267</v>
      </c>
      <c r="E365" s="20" t="s">
        <v>928</v>
      </c>
      <c r="F365" s="20" t="s">
        <v>929</v>
      </c>
      <c r="G365" s="20" t="s">
        <v>930</v>
      </c>
      <c r="H365" s="20" t="s">
        <v>568</v>
      </c>
    </row>
    <row r="366" spans="1:8" ht="11.25">
      <c r="A366" s="20">
        <v>365</v>
      </c>
      <c r="B366" s="20" t="s">
        <v>288</v>
      </c>
      <c r="C366" s="20" t="s">
        <v>290</v>
      </c>
      <c r="D366" s="20" t="s">
        <v>291</v>
      </c>
      <c r="E366" s="20" t="s">
        <v>931</v>
      </c>
      <c r="F366" s="20" t="s">
        <v>932</v>
      </c>
      <c r="G366" s="20" t="s">
        <v>933</v>
      </c>
      <c r="H366" s="20" t="s">
        <v>554</v>
      </c>
    </row>
    <row r="367" spans="1:8" ht="11.25">
      <c r="A367" s="20">
        <v>366</v>
      </c>
      <c r="B367" s="20" t="s">
        <v>288</v>
      </c>
      <c r="C367" s="20" t="s">
        <v>292</v>
      </c>
      <c r="D367" s="20" t="s">
        <v>293</v>
      </c>
      <c r="E367" s="20" t="s">
        <v>931</v>
      </c>
      <c r="F367" s="20" t="s">
        <v>932</v>
      </c>
      <c r="G367" s="20" t="s">
        <v>933</v>
      </c>
      <c r="H367" s="20" t="s">
        <v>554</v>
      </c>
    </row>
    <row r="368" spans="1:8" ht="11.25">
      <c r="A368" s="20">
        <v>367</v>
      </c>
      <c r="B368" s="20" t="s">
        <v>288</v>
      </c>
      <c r="C368" s="20" t="s">
        <v>294</v>
      </c>
      <c r="D368" s="20" t="s">
        <v>295</v>
      </c>
      <c r="E368" s="20" t="s">
        <v>931</v>
      </c>
      <c r="F368" s="20" t="s">
        <v>932</v>
      </c>
      <c r="G368" s="20" t="s">
        <v>933</v>
      </c>
      <c r="H368" s="20" t="s">
        <v>554</v>
      </c>
    </row>
    <row r="369" spans="1:8" ht="11.25">
      <c r="A369" s="20">
        <v>368</v>
      </c>
      <c r="B369" s="20" t="s">
        <v>288</v>
      </c>
      <c r="C369" s="20" t="s">
        <v>296</v>
      </c>
      <c r="D369" s="20" t="s">
        <v>297</v>
      </c>
      <c r="E369" s="20" t="s">
        <v>931</v>
      </c>
      <c r="F369" s="20" t="s">
        <v>932</v>
      </c>
      <c r="G369" s="20" t="s">
        <v>933</v>
      </c>
      <c r="H369" s="20" t="s">
        <v>554</v>
      </c>
    </row>
    <row r="370" spans="1:8" ht="11.25">
      <c r="A370" s="20">
        <v>369</v>
      </c>
      <c r="B370" s="20" t="s">
        <v>288</v>
      </c>
      <c r="C370" s="20" t="s">
        <v>298</v>
      </c>
      <c r="D370" s="20" t="s">
        <v>299</v>
      </c>
      <c r="E370" s="20" t="s">
        <v>931</v>
      </c>
      <c r="F370" s="20" t="s">
        <v>932</v>
      </c>
      <c r="G370" s="20" t="s">
        <v>933</v>
      </c>
      <c r="H370" s="20" t="s">
        <v>554</v>
      </c>
    </row>
    <row r="371" spans="1:8" ht="11.25">
      <c r="A371" s="20">
        <v>370</v>
      </c>
      <c r="B371" s="20" t="s">
        <v>288</v>
      </c>
      <c r="C371" s="20" t="s">
        <v>112</v>
      </c>
      <c r="D371" s="20" t="s">
        <v>300</v>
      </c>
      <c r="E371" s="20" t="s">
        <v>931</v>
      </c>
      <c r="F371" s="20" t="s">
        <v>932</v>
      </c>
      <c r="G371" s="20" t="s">
        <v>933</v>
      </c>
      <c r="H371" s="20" t="s">
        <v>554</v>
      </c>
    </row>
    <row r="372" spans="1:8" ht="11.25">
      <c r="A372" s="20">
        <v>371</v>
      </c>
      <c r="B372" s="20" t="s">
        <v>288</v>
      </c>
      <c r="C372" s="20" t="s">
        <v>288</v>
      </c>
      <c r="D372" s="20" t="s">
        <v>289</v>
      </c>
      <c r="E372" s="20" t="s">
        <v>934</v>
      </c>
      <c r="F372" s="20" t="s">
        <v>935</v>
      </c>
      <c r="G372" s="20" t="s">
        <v>933</v>
      </c>
      <c r="H372" s="20" t="s">
        <v>568</v>
      </c>
    </row>
    <row r="373" spans="1:8" ht="11.25">
      <c r="A373" s="20">
        <v>372</v>
      </c>
      <c r="B373" s="20" t="s">
        <v>288</v>
      </c>
      <c r="C373" s="20" t="s">
        <v>288</v>
      </c>
      <c r="D373" s="20" t="s">
        <v>289</v>
      </c>
      <c r="E373" s="20" t="s">
        <v>931</v>
      </c>
      <c r="F373" s="20" t="s">
        <v>932</v>
      </c>
      <c r="G373" s="20" t="s">
        <v>933</v>
      </c>
      <c r="H373" s="20" t="s">
        <v>554</v>
      </c>
    </row>
    <row r="374" spans="1:8" ht="11.25">
      <c r="A374" s="20">
        <v>373</v>
      </c>
      <c r="B374" s="20" t="s">
        <v>288</v>
      </c>
      <c r="C374" s="20" t="s">
        <v>288</v>
      </c>
      <c r="D374" s="20" t="s">
        <v>936</v>
      </c>
      <c r="E374" s="20" t="s">
        <v>931</v>
      </c>
      <c r="F374" s="20" t="s">
        <v>932</v>
      </c>
      <c r="G374" s="20" t="s">
        <v>933</v>
      </c>
      <c r="H374" s="20" t="s">
        <v>554</v>
      </c>
    </row>
    <row r="375" spans="1:8" ht="11.25">
      <c r="A375" s="20">
        <v>374</v>
      </c>
      <c r="B375" s="20" t="s">
        <v>288</v>
      </c>
      <c r="C375" s="20" t="s">
        <v>301</v>
      </c>
      <c r="D375" s="20" t="s">
        <v>302</v>
      </c>
      <c r="E375" s="20" t="s">
        <v>937</v>
      </c>
      <c r="F375" s="20" t="s">
        <v>938</v>
      </c>
      <c r="G375" s="20" t="s">
        <v>933</v>
      </c>
      <c r="H375" s="20" t="s">
        <v>554</v>
      </c>
    </row>
    <row r="376" spans="1:8" ht="11.25">
      <c r="A376" s="20">
        <v>375</v>
      </c>
      <c r="B376" s="20" t="s">
        <v>288</v>
      </c>
      <c r="C376" s="20" t="s">
        <v>301</v>
      </c>
      <c r="D376" s="20" t="s">
        <v>302</v>
      </c>
      <c r="E376" s="20" t="s">
        <v>931</v>
      </c>
      <c r="F376" s="20" t="s">
        <v>932</v>
      </c>
      <c r="G376" s="20" t="s">
        <v>933</v>
      </c>
      <c r="H376" s="20" t="s">
        <v>554</v>
      </c>
    </row>
    <row r="377" spans="1:8" ht="11.25">
      <c r="A377" s="20">
        <v>376</v>
      </c>
      <c r="B377" s="20" t="s">
        <v>303</v>
      </c>
      <c r="C377" s="20" t="s">
        <v>303</v>
      </c>
      <c r="D377" s="20" t="s">
        <v>304</v>
      </c>
      <c r="E377" s="20" t="s">
        <v>939</v>
      </c>
      <c r="F377" s="20" t="s">
        <v>940</v>
      </c>
      <c r="G377" s="20" t="s">
        <v>941</v>
      </c>
      <c r="H377" s="20" t="s">
        <v>554</v>
      </c>
    </row>
    <row r="378" spans="1:8" ht="11.25">
      <c r="A378" s="20">
        <v>377</v>
      </c>
      <c r="B378" s="20" t="s">
        <v>313</v>
      </c>
      <c r="C378" s="20" t="s">
        <v>313</v>
      </c>
      <c r="D378" s="20" t="s">
        <v>314</v>
      </c>
      <c r="E378" s="20" t="s">
        <v>942</v>
      </c>
      <c r="F378" s="20" t="s">
        <v>943</v>
      </c>
      <c r="G378" s="20" t="s">
        <v>944</v>
      </c>
      <c r="H378" s="20" t="s">
        <v>568</v>
      </c>
    </row>
    <row r="379" spans="1:8" ht="11.25">
      <c r="A379" s="20">
        <v>378</v>
      </c>
      <c r="B379" s="20" t="s">
        <v>313</v>
      </c>
      <c r="C379" s="20" t="s">
        <v>313</v>
      </c>
      <c r="D379" s="20" t="s">
        <v>314</v>
      </c>
      <c r="E379" s="20" t="s">
        <v>945</v>
      </c>
      <c r="F379" s="20" t="s">
        <v>946</v>
      </c>
      <c r="G379" s="20" t="s">
        <v>944</v>
      </c>
      <c r="H379" s="20" t="s">
        <v>554</v>
      </c>
    </row>
    <row r="380" spans="1:8" ht="11.25">
      <c r="A380" s="20">
        <v>379</v>
      </c>
      <c r="B380" s="20" t="s">
        <v>313</v>
      </c>
      <c r="C380" s="20" t="s">
        <v>313</v>
      </c>
      <c r="D380" s="20" t="s">
        <v>314</v>
      </c>
      <c r="E380" s="20" t="s">
        <v>947</v>
      </c>
      <c r="F380" s="20" t="s">
        <v>948</v>
      </c>
      <c r="G380" s="20" t="s">
        <v>944</v>
      </c>
      <c r="H380" s="20" t="s">
        <v>568</v>
      </c>
    </row>
    <row r="381" spans="1:8" ht="11.25">
      <c r="A381" s="20">
        <v>380</v>
      </c>
      <c r="B381" s="20" t="s">
        <v>313</v>
      </c>
      <c r="C381" s="20" t="s">
        <v>313</v>
      </c>
      <c r="D381" s="20" t="s">
        <v>314</v>
      </c>
      <c r="E381" s="20" t="s">
        <v>949</v>
      </c>
      <c r="F381" s="20" t="s">
        <v>950</v>
      </c>
      <c r="G381" s="20" t="s">
        <v>944</v>
      </c>
      <c r="H381" s="20" t="s">
        <v>554</v>
      </c>
    </row>
    <row r="382" spans="1:8" ht="11.25">
      <c r="A382" s="20">
        <v>381</v>
      </c>
      <c r="B382" s="20" t="s">
        <v>313</v>
      </c>
      <c r="C382" s="20" t="s">
        <v>313</v>
      </c>
      <c r="D382" s="20" t="s">
        <v>314</v>
      </c>
      <c r="E382" s="20" t="s">
        <v>951</v>
      </c>
      <c r="F382" s="20" t="s">
        <v>952</v>
      </c>
      <c r="G382" s="20" t="s">
        <v>944</v>
      </c>
      <c r="H382" s="20" t="s">
        <v>568</v>
      </c>
    </row>
    <row r="383" spans="1:8" ht="11.25">
      <c r="A383" s="20">
        <v>382</v>
      </c>
      <c r="B383" s="20" t="s">
        <v>313</v>
      </c>
      <c r="C383" s="20" t="s">
        <v>313</v>
      </c>
      <c r="D383" s="20" t="s">
        <v>314</v>
      </c>
      <c r="E383" s="20" t="s">
        <v>953</v>
      </c>
      <c r="F383" s="20" t="s">
        <v>954</v>
      </c>
      <c r="G383" s="20" t="s">
        <v>944</v>
      </c>
      <c r="H383" s="20" t="s">
        <v>568</v>
      </c>
    </row>
    <row r="384" spans="1:8" ht="11.25">
      <c r="A384" s="20">
        <v>383</v>
      </c>
      <c r="B384" s="20" t="s">
        <v>313</v>
      </c>
      <c r="C384" s="20" t="s">
        <v>331</v>
      </c>
      <c r="D384" s="20" t="s">
        <v>332</v>
      </c>
      <c r="E384" s="20" t="s">
        <v>955</v>
      </c>
      <c r="F384" s="20" t="s">
        <v>956</v>
      </c>
      <c r="G384" s="20" t="s">
        <v>944</v>
      </c>
      <c r="H384" s="20" t="s">
        <v>554</v>
      </c>
    </row>
    <row r="385" spans="1:8" ht="11.25">
      <c r="A385" s="20">
        <v>384</v>
      </c>
      <c r="B385" s="20" t="s">
        <v>333</v>
      </c>
      <c r="C385" s="20" t="s">
        <v>333</v>
      </c>
      <c r="D385" s="20" t="s">
        <v>334</v>
      </c>
      <c r="E385" s="20" t="s">
        <v>957</v>
      </c>
      <c r="F385" s="20" t="s">
        <v>958</v>
      </c>
      <c r="G385" s="20" t="s">
        <v>959</v>
      </c>
      <c r="H385" s="20" t="s">
        <v>568</v>
      </c>
    </row>
    <row r="386" spans="1:8" ht="11.25">
      <c r="A386" s="20">
        <v>385</v>
      </c>
      <c r="B386" s="20" t="s">
        <v>348</v>
      </c>
      <c r="C386" s="20" t="s">
        <v>348</v>
      </c>
      <c r="D386" s="20" t="s">
        <v>349</v>
      </c>
      <c r="E386" s="20" t="s">
        <v>960</v>
      </c>
      <c r="F386" s="20" t="s">
        <v>961</v>
      </c>
      <c r="G386" s="20" t="s">
        <v>962</v>
      </c>
      <c r="H386" s="20" t="s">
        <v>554</v>
      </c>
    </row>
    <row r="387" spans="1:8" ht="11.25">
      <c r="A387" s="20">
        <v>386</v>
      </c>
      <c r="B387" s="20" t="s">
        <v>360</v>
      </c>
      <c r="C387" s="20" t="s">
        <v>360</v>
      </c>
      <c r="D387" s="20" t="s">
        <v>361</v>
      </c>
      <c r="E387" s="20" t="s">
        <v>963</v>
      </c>
      <c r="F387" s="20" t="s">
        <v>964</v>
      </c>
      <c r="G387" s="20" t="s">
        <v>965</v>
      </c>
      <c r="H387" s="20" t="s">
        <v>568</v>
      </c>
    </row>
    <row r="388" spans="1:8" ht="11.25">
      <c r="A388" s="20">
        <v>387</v>
      </c>
      <c r="B388" s="20" t="s">
        <v>380</v>
      </c>
      <c r="C388" s="20" t="s">
        <v>382</v>
      </c>
      <c r="D388" s="20" t="s">
        <v>383</v>
      </c>
      <c r="E388" s="20" t="s">
        <v>934</v>
      </c>
      <c r="F388" s="20" t="s">
        <v>966</v>
      </c>
      <c r="G388" s="20" t="s">
        <v>967</v>
      </c>
      <c r="H388" s="20" t="s">
        <v>568</v>
      </c>
    </row>
    <row r="389" spans="1:8" ht="11.25">
      <c r="A389" s="20">
        <v>388</v>
      </c>
      <c r="B389" s="20" t="s">
        <v>380</v>
      </c>
      <c r="C389" s="20" t="s">
        <v>382</v>
      </c>
      <c r="D389" s="20" t="s">
        <v>383</v>
      </c>
      <c r="E389" s="20" t="s">
        <v>664</v>
      </c>
      <c r="F389" s="20" t="s">
        <v>665</v>
      </c>
      <c r="G389" s="20" t="s">
        <v>564</v>
      </c>
      <c r="H389" s="20" t="s">
        <v>568</v>
      </c>
    </row>
    <row r="390" spans="1:8" ht="11.25">
      <c r="A390" s="20">
        <v>389</v>
      </c>
      <c r="B390" s="20" t="s">
        <v>380</v>
      </c>
      <c r="C390" s="20" t="s">
        <v>384</v>
      </c>
      <c r="D390" s="20" t="s">
        <v>385</v>
      </c>
      <c r="E390" s="20" t="s">
        <v>934</v>
      </c>
      <c r="F390" s="20" t="s">
        <v>966</v>
      </c>
      <c r="G390" s="20" t="s">
        <v>967</v>
      </c>
      <c r="H390" s="20" t="s">
        <v>568</v>
      </c>
    </row>
    <row r="391" spans="1:8" ht="11.25">
      <c r="A391" s="20">
        <v>390</v>
      </c>
      <c r="B391" s="20" t="s">
        <v>380</v>
      </c>
      <c r="C391" s="20" t="s">
        <v>384</v>
      </c>
      <c r="D391" s="20" t="s">
        <v>385</v>
      </c>
      <c r="E391" s="20" t="s">
        <v>664</v>
      </c>
      <c r="F391" s="20" t="s">
        <v>665</v>
      </c>
      <c r="G391" s="20" t="s">
        <v>564</v>
      </c>
      <c r="H391" s="20" t="s">
        <v>568</v>
      </c>
    </row>
    <row r="392" spans="1:8" ht="11.25">
      <c r="A392" s="20">
        <v>391</v>
      </c>
      <c r="B392" s="20" t="s">
        <v>380</v>
      </c>
      <c r="C392" s="20" t="s">
        <v>386</v>
      </c>
      <c r="D392" s="20" t="s">
        <v>387</v>
      </c>
      <c r="E392" s="20" t="s">
        <v>934</v>
      </c>
      <c r="F392" s="20" t="s">
        <v>966</v>
      </c>
      <c r="G392" s="20" t="s">
        <v>967</v>
      </c>
      <c r="H392" s="20" t="s">
        <v>568</v>
      </c>
    </row>
    <row r="393" spans="1:8" ht="11.25">
      <c r="A393" s="20">
        <v>392</v>
      </c>
      <c r="B393" s="20" t="s">
        <v>380</v>
      </c>
      <c r="C393" s="20" t="s">
        <v>386</v>
      </c>
      <c r="D393" s="20" t="s">
        <v>387</v>
      </c>
      <c r="E393" s="20" t="s">
        <v>664</v>
      </c>
      <c r="F393" s="20" t="s">
        <v>665</v>
      </c>
      <c r="G393" s="20" t="s">
        <v>564</v>
      </c>
      <c r="H393" s="20" t="s">
        <v>568</v>
      </c>
    </row>
    <row r="394" spans="1:8" ht="11.25">
      <c r="A394" s="20">
        <v>393</v>
      </c>
      <c r="B394" s="20" t="s">
        <v>380</v>
      </c>
      <c r="C394" s="20" t="s">
        <v>354</v>
      </c>
      <c r="D394" s="20" t="s">
        <v>388</v>
      </c>
      <c r="E394" s="20" t="s">
        <v>934</v>
      </c>
      <c r="F394" s="20" t="s">
        <v>966</v>
      </c>
      <c r="G394" s="20" t="s">
        <v>967</v>
      </c>
      <c r="H394" s="20" t="s">
        <v>568</v>
      </c>
    </row>
    <row r="395" spans="1:8" ht="11.25">
      <c r="A395" s="20">
        <v>394</v>
      </c>
      <c r="B395" s="20" t="s">
        <v>380</v>
      </c>
      <c r="C395" s="20" t="s">
        <v>354</v>
      </c>
      <c r="D395" s="20" t="s">
        <v>388</v>
      </c>
      <c r="E395" s="20" t="s">
        <v>664</v>
      </c>
      <c r="F395" s="20" t="s">
        <v>665</v>
      </c>
      <c r="G395" s="20" t="s">
        <v>564</v>
      </c>
      <c r="H395" s="20" t="s">
        <v>568</v>
      </c>
    </row>
    <row r="396" spans="1:8" ht="11.25">
      <c r="A396" s="20">
        <v>395</v>
      </c>
      <c r="B396" s="20" t="s">
        <v>380</v>
      </c>
      <c r="C396" s="20" t="s">
        <v>31</v>
      </c>
      <c r="D396" s="20" t="s">
        <v>389</v>
      </c>
      <c r="E396" s="20" t="s">
        <v>934</v>
      </c>
      <c r="F396" s="20" t="s">
        <v>966</v>
      </c>
      <c r="G396" s="20" t="s">
        <v>967</v>
      </c>
      <c r="H396" s="20" t="s">
        <v>568</v>
      </c>
    </row>
    <row r="397" spans="1:8" ht="11.25">
      <c r="A397" s="20">
        <v>396</v>
      </c>
      <c r="B397" s="20" t="s">
        <v>380</v>
      </c>
      <c r="C397" s="20" t="s">
        <v>31</v>
      </c>
      <c r="D397" s="20" t="s">
        <v>389</v>
      </c>
      <c r="E397" s="20" t="s">
        <v>664</v>
      </c>
      <c r="F397" s="20" t="s">
        <v>665</v>
      </c>
      <c r="G397" s="20" t="s">
        <v>564</v>
      </c>
      <c r="H397" s="20" t="s">
        <v>568</v>
      </c>
    </row>
    <row r="398" spans="1:8" ht="11.25">
      <c r="A398" s="20">
        <v>397</v>
      </c>
      <c r="B398" s="20" t="s">
        <v>380</v>
      </c>
      <c r="C398" s="20" t="s">
        <v>390</v>
      </c>
      <c r="D398" s="20" t="s">
        <v>391</v>
      </c>
      <c r="E398" s="20" t="s">
        <v>666</v>
      </c>
      <c r="F398" s="20" t="s">
        <v>665</v>
      </c>
      <c r="G398" s="20" t="s">
        <v>667</v>
      </c>
      <c r="H398" s="20" t="s">
        <v>554</v>
      </c>
    </row>
    <row r="399" spans="1:8" ht="11.25">
      <c r="A399" s="20">
        <v>398</v>
      </c>
      <c r="B399" s="20" t="s">
        <v>380</v>
      </c>
      <c r="C399" s="20" t="s">
        <v>390</v>
      </c>
      <c r="D399" s="20" t="s">
        <v>391</v>
      </c>
      <c r="E399" s="20" t="s">
        <v>934</v>
      </c>
      <c r="F399" s="20" t="s">
        <v>966</v>
      </c>
      <c r="G399" s="20" t="s">
        <v>967</v>
      </c>
      <c r="H399" s="20" t="s">
        <v>568</v>
      </c>
    </row>
    <row r="400" spans="1:8" ht="11.25">
      <c r="A400" s="20">
        <v>399</v>
      </c>
      <c r="B400" s="20" t="s">
        <v>380</v>
      </c>
      <c r="C400" s="20" t="s">
        <v>390</v>
      </c>
      <c r="D400" s="20" t="s">
        <v>391</v>
      </c>
      <c r="E400" s="20" t="s">
        <v>664</v>
      </c>
      <c r="F400" s="20" t="s">
        <v>665</v>
      </c>
      <c r="G400" s="20" t="s">
        <v>564</v>
      </c>
      <c r="H400" s="20" t="s">
        <v>568</v>
      </c>
    </row>
    <row r="401" spans="1:8" ht="11.25">
      <c r="A401" s="20">
        <v>400</v>
      </c>
      <c r="B401" s="20" t="s">
        <v>380</v>
      </c>
      <c r="C401" s="20" t="s">
        <v>392</v>
      </c>
      <c r="D401" s="20" t="s">
        <v>393</v>
      </c>
      <c r="E401" s="20" t="s">
        <v>934</v>
      </c>
      <c r="F401" s="20" t="s">
        <v>966</v>
      </c>
      <c r="G401" s="20" t="s">
        <v>967</v>
      </c>
      <c r="H401" s="20" t="s">
        <v>568</v>
      </c>
    </row>
    <row r="402" spans="1:8" ht="11.25">
      <c r="A402" s="20">
        <v>401</v>
      </c>
      <c r="B402" s="20" t="s">
        <v>380</v>
      </c>
      <c r="C402" s="20" t="s">
        <v>392</v>
      </c>
      <c r="D402" s="20" t="s">
        <v>393</v>
      </c>
      <c r="E402" s="20" t="s">
        <v>664</v>
      </c>
      <c r="F402" s="20" t="s">
        <v>665</v>
      </c>
      <c r="G402" s="20" t="s">
        <v>564</v>
      </c>
      <c r="H402" s="20" t="s">
        <v>568</v>
      </c>
    </row>
    <row r="403" spans="1:8" ht="11.25">
      <c r="A403" s="20">
        <v>402</v>
      </c>
      <c r="B403" s="20" t="s">
        <v>380</v>
      </c>
      <c r="C403" s="20" t="s">
        <v>394</v>
      </c>
      <c r="D403" s="20" t="s">
        <v>395</v>
      </c>
      <c r="E403" s="20" t="s">
        <v>934</v>
      </c>
      <c r="F403" s="20" t="s">
        <v>966</v>
      </c>
      <c r="G403" s="20" t="s">
        <v>967</v>
      </c>
      <c r="H403" s="20" t="s">
        <v>568</v>
      </c>
    </row>
    <row r="404" spans="1:8" ht="11.25">
      <c r="A404" s="20">
        <v>403</v>
      </c>
      <c r="B404" s="20" t="s">
        <v>380</v>
      </c>
      <c r="C404" s="20" t="s">
        <v>394</v>
      </c>
      <c r="D404" s="20" t="s">
        <v>395</v>
      </c>
      <c r="E404" s="20" t="s">
        <v>664</v>
      </c>
      <c r="F404" s="20" t="s">
        <v>665</v>
      </c>
      <c r="G404" s="20" t="s">
        <v>564</v>
      </c>
      <c r="H404" s="20" t="s">
        <v>568</v>
      </c>
    </row>
    <row r="405" spans="1:8" ht="11.25">
      <c r="A405" s="20">
        <v>404</v>
      </c>
      <c r="B405" s="20" t="s">
        <v>380</v>
      </c>
      <c r="C405" s="20" t="s">
        <v>1579</v>
      </c>
      <c r="D405" s="20" t="s">
        <v>396</v>
      </c>
      <c r="E405" s="20" t="s">
        <v>934</v>
      </c>
      <c r="F405" s="20" t="s">
        <v>966</v>
      </c>
      <c r="G405" s="20" t="s">
        <v>967</v>
      </c>
      <c r="H405" s="20" t="s">
        <v>568</v>
      </c>
    </row>
    <row r="406" spans="1:8" ht="11.25">
      <c r="A406" s="20">
        <v>405</v>
      </c>
      <c r="B406" s="20" t="s">
        <v>380</v>
      </c>
      <c r="C406" s="20" t="s">
        <v>1579</v>
      </c>
      <c r="D406" s="20" t="s">
        <v>396</v>
      </c>
      <c r="E406" s="20" t="s">
        <v>664</v>
      </c>
      <c r="F406" s="20" t="s">
        <v>665</v>
      </c>
      <c r="G406" s="20" t="s">
        <v>564</v>
      </c>
      <c r="H406" s="20" t="s">
        <v>568</v>
      </c>
    </row>
    <row r="407" spans="1:8" ht="11.25">
      <c r="A407" s="20">
        <v>406</v>
      </c>
      <c r="B407" s="20" t="s">
        <v>380</v>
      </c>
      <c r="C407" s="20" t="s">
        <v>397</v>
      </c>
      <c r="D407" s="20" t="s">
        <v>398</v>
      </c>
      <c r="E407" s="20" t="s">
        <v>934</v>
      </c>
      <c r="F407" s="20" t="s">
        <v>966</v>
      </c>
      <c r="G407" s="20" t="s">
        <v>967</v>
      </c>
      <c r="H407" s="20" t="s">
        <v>568</v>
      </c>
    </row>
    <row r="408" spans="1:8" ht="11.25">
      <c r="A408" s="20">
        <v>407</v>
      </c>
      <c r="B408" s="20" t="s">
        <v>380</v>
      </c>
      <c r="C408" s="20" t="s">
        <v>397</v>
      </c>
      <c r="D408" s="20" t="s">
        <v>398</v>
      </c>
      <c r="E408" s="20" t="s">
        <v>664</v>
      </c>
      <c r="F408" s="20" t="s">
        <v>665</v>
      </c>
      <c r="G408" s="20" t="s">
        <v>564</v>
      </c>
      <c r="H408" s="20" t="s">
        <v>568</v>
      </c>
    </row>
    <row r="409" spans="1:8" ht="11.25">
      <c r="A409" s="20">
        <v>408</v>
      </c>
      <c r="B409" s="20" t="s">
        <v>380</v>
      </c>
      <c r="C409" s="20" t="s">
        <v>399</v>
      </c>
      <c r="D409" s="20" t="s">
        <v>400</v>
      </c>
      <c r="E409" s="20" t="s">
        <v>934</v>
      </c>
      <c r="F409" s="20" t="s">
        <v>966</v>
      </c>
      <c r="G409" s="20" t="s">
        <v>967</v>
      </c>
      <c r="H409" s="20" t="s">
        <v>568</v>
      </c>
    </row>
    <row r="410" spans="1:8" ht="11.25">
      <c r="A410" s="20">
        <v>409</v>
      </c>
      <c r="B410" s="20" t="s">
        <v>380</v>
      </c>
      <c r="C410" s="20" t="s">
        <v>399</v>
      </c>
      <c r="D410" s="20" t="s">
        <v>400</v>
      </c>
      <c r="E410" s="20" t="s">
        <v>664</v>
      </c>
      <c r="F410" s="20" t="s">
        <v>665</v>
      </c>
      <c r="G410" s="20" t="s">
        <v>564</v>
      </c>
      <c r="H410" s="20" t="s">
        <v>568</v>
      </c>
    </row>
    <row r="411" spans="1:8" ht="11.25">
      <c r="A411" s="20">
        <v>410</v>
      </c>
      <c r="B411" s="20" t="s">
        <v>380</v>
      </c>
      <c r="C411" s="20" t="s">
        <v>401</v>
      </c>
      <c r="D411" s="20" t="s">
        <v>402</v>
      </c>
      <c r="E411" s="20" t="s">
        <v>934</v>
      </c>
      <c r="F411" s="20" t="s">
        <v>966</v>
      </c>
      <c r="G411" s="20" t="s">
        <v>967</v>
      </c>
      <c r="H411" s="20" t="s">
        <v>568</v>
      </c>
    </row>
    <row r="412" spans="1:8" ht="11.25">
      <c r="A412" s="20">
        <v>411</v>
      </c>
      <c r="B412" s="20" t="s">
        <v>380</v>
      </c>
      <c r="C412" s="20" t="s">
        <v>401</v>
      </c>
      <c r="D412" s="20" t="s">
        <v>402</v>
      </c>
      <c r="E412" s="20" t="s">
        <v>664</v>
      </c>
      <c r="F412" s="20" t="s">
        <v>665</v>
      </c>
      <c r="G412" s="20" t="s">
        <v>564</v>
      </c>
      <c r="H412" s="20" t="s">
        <v>568</v>
      </c>
    </row>
    <row r="413" spans="1:8" ht="11.25">
      <c r="A413" s="20">
        <v>412</v>
      </c>
      <c r="B413" s="20" t="s">
        <v>380</v>
      </c>
      <c r="C413" s="20" t="s">
        <v>73</v>
      </c>
      <c r="D413" s="20" t="s">
        <v>403</v>
      </c>
      <c r="E413" s="20" t="s">
        <v>934</v>
      </c>
      <c r="F413" s="20" t="s">
        <v>966</v>
      </c>
      <c r="G413" s="20" t="s">
        <v>967</v>
      </c>
      <c r="H413" s="20" t="s">
        <v>568</v>
      </c>
    </row>
    <row r="414" spans="1:8" ht="11.25">
      <c r="A414" s="20">
        <v>413</v>
      </c>
      <c r="B414" s="20" t="s">
        <v>380</v>
      </c>
      <c r="C414" s="20" t="s">
        <v>73</v>
      </c>
      <c r="D414" s="20" t="s">
        <v>403</v>
      </c>
      <c r="E414" s="20" t="s">
        <v>664</v>
      </c>
      <c r="F414" s="20" t="s">
        <v>665</v>
      </c>
      <c r="G414" s="20" t="s">
        <v>564</v>
      </c>
      <c r="H414" s="20" t="s">
        <v>568</v>
      </c>
    </row>
    <row r="415" spans="1:8" ht="11.25">
      <c r="A415" s="20">
        <v>414</v>
      </c>
      <c r="B415" s="20" t="s">
        <v>380</v>
      </c>
      <c r="C415" s="20" t="s">
        <v>404</v>
      </c>
      <c r="D415" s="20" t="s">
        <v>405</v>
      </c>
      <c r="E415" s="20" t="s">
        <v>934</v>
      </c>
      <c r="F415" s="20" t="s">
        <v>966</v>
      </c>
      <c r="G415" s="20" t="s">
        <v>967</v>
      </c>
      <c r="H415" s="20" t="s">
        <v>568</v>
      </c>
    </row>
    <row r="416" spans="1:8" ht="11.25">
      <c r="A416" s="20">
        <v>415</v>
      </c>
      <c r="B416" s="20" t="s">
        <v>380</v>
      </c>
      <c r="C416" s="20" t="s">
        <v>404</v>
      </c>
      <c r="D416" s="20" t="s">
        <v>405</v>
      </c>
      <c r="E416" s="20" t="s">
        <v>664</v>
      </c>
      <c r="F416" s="20" t="s">
        <v>665</v>
      </c>
      <c r="G416" s="20" t="s">
        <v>564</v>
      </c>
      <c r="H416" s="20" t="s">
        <v>568</v>
      </c>
    </row>
    <row r="417" spans="1:8" ht="11.25">
      <c r="A417" s="20">
        <v>416</v>
      </c>
      <c r="B417" s="20" t="s">
        <v>380</v>
      </c>
      <c r="C417" s="20" t="s">
        <v>380</v>
      </c>
      <c r="D417" s="20" t="s">
        <v>381</v>
      </c>
      <c r="E417" s="20" t="s">
        <v>968</v>
      </c>
      <c r="F417" s="20" t="s">
        <v>969</v>
      </c>
      <c r="G417" s="20" t="s">
        <v>967</v>
      </c>
      <c r="H417" s="20" t="s">
        <v>554</v>
      </c>
    </row>
    <row r="418" spans="1:8" ht="11.25">
      <c r="A418" s="20">
        <v>417</v>
      </c>
      <c r="B418" s="20" t="s">
        <v>380</v>
      </c>
      <c r="C418" s="20" t="s">
        <v>380</v>
      </c>
      <c r="D418" s="20" t="s">
        <v>381</v>
      </c>
      <c r="E418" s="20" t="s">
        <v>970</v>
      </c>
      <c r="F418" s="20" t="s">
        <v>971</v>
      </c>
      <c r="G418" s="20" t="s">
        <v>967</v>
      </c>
      <c r="H418" s="20" t="s">
        <v>568</v>
      </c>
    </row>
    <row r="419" spans="1:8" ht="11.25">
      <c r="A419" s="20">
        <v>418</v>
      </c>
      <c r="B419" s="20" t="s">
        <v>380</v>
      </c>
      <c r="C419" s="20" t="s">
        <v>380</v>
      </c>
      <c r="D419" s="20" t="s">
        <v>381</v>
      </c>
      <c r="E419" s="20" t="s">
        <v>934</v>
      </c>
      <c r="F419" s="20" t="s">
        <v>966</v>
      </c>
      <c r="G419" s="20" t="s">
        <v>967</v>
      </c>
      <c r="H419" s="20" t="s">
        <v>568</v>
      </c>
    </row>
    <row r="420" spans="1:8" ht="11.25">
      <c r="A420" s="20">
        <v>419</v>
      </c>
      <c r="B420" s="20" t="s">
        <v>380</v>
      </c>
      <c r="C420" s="20" t="s">
        <v>380</v>
      </c>
      <c r="D420" s="20" t="s">
        <v>972</v>
      </c>
      <c r="E420" s="20" t="s">
        <v>934</v>
      </c>
      <c r="F420" s="20" t="s">
        <v>966</v>
      </c>
      <c r="G420" s="20" t="s">
        <v>967</v>
      </c>
      <c r="H420" s="20" t="s">
        <v>568</v>
      </c>
    </row>
    <row r="421" spans="1:8" ht="11.25">
      <c r="A421" s="20">
        <v>420</v>
      </c>
      <c r="B421" s="20" t="s">
        <v>380</v>
      </c>
      <c r="C421" s="20" t="s">
        <v>380</v>
      </c>
      <c r="D421" s="20" t="s">
        <v>381</v>
      </c>
      <c r="E421" s="20" t="s">
        <v>973</v>
      </c>
      <c r="F421" s="20" t="s">
        <v>974</v>
      </c>
      <c r="G421" s="20" t="s">
        <v>967</v>
      </c>
      <c r="H421" s="20" t="s">
        <v>554</v>
      </c>
    </row>
    <row r="422" spans="1:8" ht="11.25">
      <c r="A422" s="20">
        <v>421</v>
      </c>
      <c r="B422" s="20" t="s">
        <v>380</v>
      </c>
      <c r="C422" s="20" t="s">
        <v>380</v>
      </c>
      <c r="D422" s="20" t="s">
        <v>381</v>
      </c>
      <c r="E422" s="20" t="s">
        <v>664</v>
      </c>
      <c r="F422" s="20" t="s">
        <v>665</v>
      </c>
      <c r="G422" s="20" t="s">
        <v>564</v>
      </c>
      <c r="H422" s="20" t="s">
        <v>568</v>
      </c>
    </row>
    <row r="423" spans="1:8" ht="11.25">
      <c r="A423" s="20">
        <v>422</v>
      </c>
      <c r="B423" s="20" t="s">
        <v>380</v>
      </c>
      <c r="C423" s="20" t="s">
        <v>380</v>
      </c>
      <c r="D423" s="20" t="s">
        <v>972</v>
      </c>
      <c r="E423" s="20" t="s">
        <v>664</v>
      </c>
      <c r="F423" s="20" t="s">
        <v>665</v>
      </c>
      <c r="G423" s="20" t="s">
        <v>564</v>
      </c>
      <c r="H423" s="20" t="s">
        <v>568</v>
      </c>
    </row>
    <row r="424" spans="1:8" ht="11.25">
      <c r="A424" s="20">
        <v>423</v>
      </c>
      <c r="B424" s="20" t="s">
        <v>380</v>
      </c>
      <c r="C424" s="20" t="s">
        <v>406</v>
      </c>
      <c r="D424" s="20" t="s">
        <v>407</v>
      </c>
      <c r="E424" s="20" t="s">
        <v>934</v>
      </c>
      <c r="F424" s="20" t="s">
        <v>966</v>
      </c>
      <c r="G424" s="20" t="s">
        <v>967</v>
      </c>
      <c r="H424" s="20" t="s">
        <v>568</v>
      </c>
    </row>
    <row r="425" spans="1:8" ht="11.25">
      <c r="A425" s="20">
        <v>424</v>
      </c>
      <c r="B425" s="20" t="s">
        <v>380</v>
      </c>
      <c r="C425" s="20" t="s">
        <v>406</v>
      </c>
      <c r="D425" s="20" t="s">
        <v>407</v>
      </c>
      <c r="E425" s="20" t="s">
        <v>664</v>
      </c>
      <c r="F425" s="20" t="s">
        <v>665</v>
      </c>
      <c r="G425" s="20" t="s">
        <v>564</v>
      </c>
      <c r="H425" s="20" t="s">
        <v>568</v>
      </c>
    </row>
    <row r="426" spans="1:8" ht="11.25">
      <c r="A426" s="20">
        <v>425</v>
      </c>
      <c r="B426" s="20" t="s">
        <v>408</v>
      </c>
      <c r="C426" s="20" t="s">
        <v>412</v>
      </c>
      <c r="D426" s="20" t="s">
        <v>413</v>
      </c>
      <c r="E426" s="20" t="s">
        <v>975</v>
      </c>
      <c r="F426" s="20" t="s">
        <v>976</v>
      </c>
      <c r="G426" s="20" t="s">
        <v>977</v>
      </c>
      <c r="H426" s="20" t="s">
        <v>554</v>
      </c>
    </row>
    <row r="427" spans="1:8" ht="11.25">
      <c r="A427" s="20">
        <v>426</v>
      </c>
      <c r="B427" s="20" t="s">
        <v>408</v>
      </c>
      <c r="C427" s="20" t="s">
        <v>414</v>
      </c>
      <c r="D427" s="20" t="s">
        <v>415</v>
      </c>
      <c r="E427" s="20" t="s">
        <v>978</v>
      </c>
      <c r="F427" s="20" t="s">
        <v>979</v>
      </c>
      <c r="G427" s="20" t="s">
        <v>980</v>
      </c>
      <c r="H427" s="20" t="s">
        <v>554</v>
      </c>
    </row>
    <row r="428" spans="1:8" ht="11.25">
      <c r="A428" s="20">
        <v>427</v>
      </c>
      <c r="B428" s="20" t="s">
        <v>408</v>
      </c>
      <c r="C428" s="20" t="s">
        <v>418</v>
      </c>
      <c r="D428" s="20" t="s">
        <v>419</v>
      </c>
      <c r="E428" s="20" t="s">
        <v>981</v>
      </c>
      <c r="F428" s="20" t="s">
        <v>982</v>
      </c>
      <c r="G428" s="20" t="s">
        <v>977</v>
      </c>
      <c r="H428" s="20" t="s">
        <v>568</v>
      </c>
    </row>
    <row r="429" spans="1:8" ht="11.25">
      <c r="A429" s="20">
        <v>428</v>
      </c>
      <c r="B429" s="20" t="s">
        <v>408</v>
      </c>
      <c r="C429" s="20" t="s">
        <v>420</v>
      </c>
      <c r="D429" s="20" t="s">
        <v>421</v>
      </c>
      <c r="E429" s="20" t="s">
        <v>983</v>
      </c>
      <c r="F429" s="20" t="s">
        <v>984</v>
      </c>
      <c r="G429" s="20" t="s">
        <v>977</v>
      </c>
      <c r="H429" s="20" t="s">
        <v>554</v>
      </c>
    </row>
    <row r="430" spans="1:8" ht="11.25">
      <c r="A430" s="20">
        <v>429</v>
      </c>
      <c r="B430" s="20" t="s">
        <v>408</v>
      </c>
      <c r="C430" s="20" t="s">
        <v>422</v>
      </c>
      <c r="D430" s="20" t="s">
        <v>423</v>
      </c>
      <c r="E430" s="20" t="s">
        <v>985</v>
      </c>
      <c r="F430" s="20" t="s">
        <v>986</v>
      </c>
      <c r="G430" s="20" t="s">
        <v>977</v>
      </c>
      <c r="H430" s="20" t="s">
        <v>568</v>
      </c>
    </row>
    <row r="431" spans="1:8" ht="11.25">
      <c r="A431" s="20">
        <v>430</v>
      </c>
      <c r="B431" s="20" t="s">
        <v>408</v>
      </c>
      <c r="C431" s="20" t="s">
        <v>408</v>
      </c>
      <c r="D431" s="20" t="s">
        <v>409</v>
      </c>
      <c r="E431" s="20" t="s">
        <v>987</v>
      </c>
      <c r="F431" s="20" t="s">
        <v>988</v>
      </c>
      <c r="G431" s="20" t="s">
        <v>977</v>
      </c>
      <c r="H431" s="20" t="s">
        <v>554</v>
      </c>
    </row>
    <row r="432" spans="1:8" ht="11.25">
      <c r="A432" s="20">
        <v>431</v>
      </c>
      <c r="B432" s="20" t="s">
        <v>408</v>
      </c>
      <c r="C432" s="20" t="s">
        <v>408</v>
      </c>
      <c r="D432" s="20" t="s">
        <v>409</v>
      </c>
      <c r="E432" s="20" t="s">
        <v>989</v>
      </c>
      <c r="F432" s="20" t="s">
        <v>990</v>
      </c>
      <c r="G432" s="20" t="s">
        <v>977</v>
      </c>
      <c r="H432" s="20" t="s">
        <v>554</v>
      </c>
    </row>
    <row r="433" spans="1:8" ht="11.25">
      <c r="A433" s="20">
        <v>432</v>
      </c>
      <c r="B433" s="20" t="s">
        <v>428</v>
      </c>
      <c r="C433" s="20" t="s">
        <v>428</v>
      </c>
      <c r="D433" s="20" t="s">
        <v>429</v>
      </c>
      <c r="E433" s="20" t="s">
        <v>991</v>
      </c>
      <c r="F433" s="20" t="s">
        <v>992</v>
      </c>
      <c r="G433" s="20" t="s">
        <v>993</v>
      </c>
      <c r="H433" s="20" t="s">
        <v>554</v>
      </c>
    </row>
    <row r="434" spans="1:8" ht="11.25">
      <c r="A434" s="20">
        <v>433</v>
      </c>
      <c r="B434" s="20" t="s">
        <v>446</v>
      </c>
      <c r="C434" s="20" t="s">
        <v>446</v>
      </c>
      <c r="D434" s="20" t="s">
        <v>447</v>
      </c>
      <c r="E434" s="20" t="s">
        <v>994</v>
      </c>
      <c r="F434" s="20" t="s">
        <v>995</v>
      </c>
      <c r="G434" s="20" t="s">
        <v>996</v>
      </c>
      <c r="H434" s="20" t="s">
        <v>554</v>
      </c>
    </row>
    <row r="435" spans="1:8" ht="11.25">
      <c r="A435" s="20">
        <v>434</v>
      </c>
      <c r="B435" s="20" t="s">
        <v>446</v>
      </c>
      <c r="C435" s="20" t="s">
        <v>446</v>
      </c>
      <c r="D435" s="20" t="s">
        <v>447</v>
      </c>
      <c r="E435" s="20" t="s">
        <v>997</v>
      </c>
      <c r="F435" s="20" t="s">
        <v>998</v>
      </c>
      <c r="G435" s="20" t="s">
        <v>996</v>
      </c>
      <c r="H435" s="20" t="s">
        <v>568</v>
      </c>
    </row>
    <row r="436" spans="1:8" ht="11.25">
      <c r="A436" s="20">
        <v>435</v>
      </c>
      <c r="B436" s="20" t="s">
        <v>446</v>
      </c>
      <c r="C436" s="20" t="s">
        <v>446</v>
      </c>
      <c r="D436" s="20" t="s">
        <v>447</v>
      </c>
      <c r="E436" s="20" t="s">
        <v>999</v>
      </c>
      <c r="F436" s="20" t="s">
        <v>1000</v>
      </c>
      <c r="G436" s="20" t="s">
        <v>996</v>
      </c>
      <c r="H436" s="20" t="s">
        <v>554</v>
      </c>
    </row>
    <row r="437" spans="1:8" ht="11.25">
      <c r="A437" s="20">
        <v>436</v>
      </c>
      <c r="B437" s="20" t="s">
        <v>446</v>
      </c>
      <c r="C437" s="20" t="s">
        <v>446</v>
      </c>
      <c r="D437" s="20" t="s">
        <v>447</v>
      </c>
      <c r="E437" s="20" t="s">
        <v>1001</v>
      </c>
      <c r="F437" s="20" t="s">
        <v>1002</v>
      </c>
      <c r="G437" s="20" t="s">
        <v>996</v>
      </c>
      <c r="H437" s="20" t="s">
        <v>568</v>
      </c>
    </row>
    <row r="438" spans="1:8" ht="11.25">
      <c r="A438" s="20">
        <v>437</v>
      </c>
      <c r="B438" s="20" t="s">
        <v>446</v>
      </c>
      <c r="C438" s="20" t="s">
        <v>446</v>
      </c>
      <c r="D438" s="20" t="s">
        <v>447</v>
      </c>
      <c r="E438" s="20" t="s">
        <v>1003</v>
      </c>
      <c r="F438" s="20" t="s">
        <v>1004</v>
      </c>
      <c r="G438" s="20" t="s">
        <v>996</v>
      </c>
      <c r="H438" s="20" t="s">
        <v>554</v>
      </c>
    </row>
    <row r="439" spans="1:8" ht="11.25">
      <c r="A439" s="20">
        <v>438</v>
      </c>
      <c r="B439" s="20" t="s">
        <v>470</v>
      </c>
      <c r="C439" s="20" t="s">
        <v>472</v>
      </c>
      <c r="D439" s="20" t="s">
        <v>473</v>
      </c>
      <c r="E439" s="20" t="s">
        <v>684</v>
      </c>
      <c r="F439" s="20" t="s">
        <v>682</v>
      </c>
      <c r="G439" s="20" t="s">
        <v>685</v>
      </c>
      <c r="H439" s="20" t="s">
        <v>568</v>
      </c>
    </row>
    <row r="440" spans="1:8" ht="11.25">
      <c r="A440" s="20">
        <v>439</v>
      </c>
      <c r="B440" s="20" t="s">
        <v>470</v>
      </c>
      <c r="C440" s="20" t="s">
        <v>472</v>
      </c>
      <c r="D440" s="20" t="s">
        <v>473</v>
      </c>
      <c r="E440" s="20" t="s">
        <v>1005</v>
      </c>
      <c r="F440" s="20" t="s">
        <v>1006</v>
      </c>
      <c r="G440" s="20" t="s">
        <v>1007</v>
      </c>
      <c r="H440" s="20" t="s">
        <v>599</v>
      </c>
    </row>
    <row r="441" spans="1:8" ht="11.25">
      <c r="A441" s="20">
        <v>440</v>
      </c>
      <c r="B441" s="20" t="s">
        <v>470</v>
      </c>
      <c r="C441" s="20" t="s">
        <v>472</v>
      </c>
      <c r="D441" s="20" t="s">
        <v>473</v>
      </c>
      <c r="E441" s="20" t="s">
        <v>1008</v>
      </c>
      <c r="F441" s="20" t="s">
        <v>1009</v>
      </c>
      <c r="G441" s="20" t="s">
        <v>1007</v>
      </c>
      <c r="H441" s="20" t="s">
        <v>554</v>
      </c>
    </row>
    <row r="442" spans="1:8" ht="11.25">
      <c r="A442" s="20">
        <v>441</v>
      </c>
      <c r="B442" s="20" t="s">
        <v>470</v>
      </c>
      <c r="C442" s="20" t="s">
        <v>474</v>
      </c>
      <c r="D442" s="20" t="s">
        <v>475</v>
      </c>
      <c r="E442" s="20" t="s">
        <v>681</v>
      </c>
      <c r="F442" s="20" t="s">
        <v>682</v>
      </c>
      <c r="G442" s="20" t="s">
        <v>683</v>
      </c>
      <c r="H442" s="20" t="s">
        <v>568</v>
      </c>
    </row>
    <row r="443" spans="1:8" ht="11.25">
      <c r="A443" s="20">
        <v>442</v>
      </c>
      <c r="B443" s="20" t="s">
        <v>470</v>
      </c>
      <c r="C443" s="20" t="s">
        <v>474</v>
      </c>
      <c r="D443" s="20" t="s">
        <v>475</v>
      </c>
      <c r="E443" s="20" t="s">
        <v>684</v>
      </c>
      <c r="F443" s="20" t="s">
        <v>682</v>
      </c>
      <c r="G443" s="20" t="s">
        <v>685</v>
      </c>
      <c r="H443" s="20" t="s">
        <v>568</v>
      </c>
    </row>
    <row r="444" spans="1:8" ht="11.25">
      <c r="A444" s="20">
        <v>443</v>
      </c>
      <c r="B444" s="20" t="s">
        <v>470</v>
      </c>
      <c r="C444" s="20" t="s">
        <v>474</v>
      </c>
      <c r="D444" s="20" t="s">
        <v>475</v>
      </c>
      <c r="E444" s="20" t="s">
        <v>1005</v>
      </c>
      <c r="F444" s="20" t="s">
        <v>1006</v>
      </c>
      <c r="G444" s="20" t="s">
        <v>1007</v>
      </c>
      <c r="H444" s="20" t="s">
        <v>599</v>
      </c>
    </row>
    <row r="445" spans="1:8" ht="11.25">
      <c r="A445" s="20">
        <v>444</v>
      </c>
      <c r="B445" s="20" t="s">
        <v>470</v>
      </c>
      <c r="C445" s="20" t="s">
        <v>474</v>
      </c>
      <c r="D445" s="20" t="s">
        <v>475</v>
      </c>
      <c r="E445" s="20" t="s">
        <v>1008</v>
      </c>
      <c r="F445" s="20" t="s">
        <v>1009</v>
      </c>
      <c r="G445" s="20" t="s">
        <v>1007</v>
      </c>
      <c r="H445" s="20" t="s">
        <v>554</v>
      </c>
    </row>
    <row r="446" spans="1:8" ht="11.25">
      <c r="A446" s="20">
        <v>445</v>
      </c>
      <c r="B446" s="20" t="s">
        <v>470</v>
      </c>
      <c r="C446" s="20" t="s">
        <v>474</v>
      </c>
      <c r="D446" s="20" t="s">
        <v>475</v>
      </c>
      <c r="E446" s="20" t="s">
        <v>1010</v>
      </c>
      <c r="F446" s="20" t="s">
        <v>1011</v>
      </c>
      <c r="G446" s="20" t="s">
        <v>1007</v>
      </c>
      <c r="H446" s="20" t="s">
        <v>554</v>
      </c>
    </row>
    <row r="447" spans="1:8" ht="11.25">
      <c r="A447" s="20">
        <v>446</v>
      </c>
      <c r="B447" s="20" t="s">
        <v>470</v>
      </c>
      <c r="C447" s="20" t="s">
        <v>1579</v>
      </c>
      <c r="D447" s="20" t="s">
        <v>476</v>
      </c>
      <c r="E447" s="20" t="s">
        <v>684</v>
      </c>
      <c r="F447" s="20" t="s">
        <v>682</v>
      </c>
      <c r="G447" s="20" t="s">
        <v>685</v>
      </c>
      <c r="H447" s="20" t="s">
        <v>568</v>
      </c>
    </row>
    <row r="448" spans="1:8" ht="11.25">
      <c r="A448" s="20">
        <v>447</v>
      </c>
      <c r="B448" s="20" t="s">
        <v>470</v>
      </c>
      <c r="C448" s="20" t="s">
        <v>1579</v>
      </c>
      <c r="D448" s="20" t="s">
        <v>476</v>
      </c>
      <c r="E448" s="20" t="s">
        <v>1005</v>
      </c>
      <c r="F448" s="20" t="s">
        <v>1006</v>
      </c>
      <c r="G448" s="20" t="s">
        <v>1007</v>
      </c>
      <c r="H448" s="20" t="s">
        <v>599</v>
      </c>
    </row>
    <row r="449" spans="1:8" ht="11.25">
      <c r="A449" s="20">
        <v>448</v>
      </c>
      <c r="B449" s="20" t="s">
        <v>470</v>
      </c>
      <c r="C449" s="20" t="s">
        <v>1579</v>
      </c>
      <c r="D449" s="20" t="s">
        <v>476</v>
      </c>
      <c r="E449" s="20" t="s">
        <v>1008</v>
      </c>
      <c r="F449" s="20" t="s">
        <v>1009</v>
      </c>
      <c r="G449" s="20" t="s">
        <v>1007</v>
      </c>
      <c r="H449" s="20" t="s">
        <v>554</v>
      </c>
    </row>
    <row r="450" spans="1:8" ht="11.25">
      <c r="A450" s="20">
        <v>449</v>
      </c>
      <c r="B450" s="20" t="s">
        <v>470</v>
      </c>
      <c r="C450" s="20" t="s">
        <v>477</v>
      </c>
      <c r="D450" s="20" t="s">
        <v>478</v>
      </c>
      <c r="E450" s="20" t="s">
        <v>684</v>
      </c>
      <c r="F450" s="20" t="s">
        <v>682</v>
      </c>
      <c r="G450" s="20" t="s">
        <v>685</v>
      </c>
      <c r="H450" s="20" t="s">
        <v>568</v>
      </c>
    </row>
    <row r="451" spans="1:8" ht="11.25">
      <c r="A451" s="20">
        <v>450</v>
      </c>
      <c r="B451" s="20" t="s">
        <v>470</v>
      </c>
      <c r="C451" s="20" t="s">
        <v>477</v>
      </c>
      <c r="D451" s="20" t="s">
        <v>478</v>
      </c>
      <c r="E451" s="20" t="s">
        <v>1005</v>
      </c>
      <c r="F451" s="20" t="s">
        <v>1006</v>
      </c>
      <c r="G451" s="20" t="s">
        <v>1007</v>
      </c>
      <c r="H451" s="20" t="s">
        <v>599</v>
      </c>
    </row>
    <row r="452" spans="1:8" ht="11.25">
      <c r="A452" s="20">
        <v>451</v>
      </c>
      <c r="B452" s="20" t="s">
        <v>470</v>
      </c>
      <c r="C452" s="20" t="s">
        <v>477</v>
      </c>
      <c r="D452" s="20" t="s">
        <v>478</v>
      </c>
      <c r="E452" s="20" t="s">
        <v>1008</v>
      </c>
      <c r="F452" s="20" t="s">
        <v>1009</v>
      </c>
      <c r="G452" s="20" t="s">
        <v>1007</v>
      </c>
      <c r="H452" s="20" t="s">
        <v>554</v>
      </c>
    </row>
    <row r="453" spans="1:8" ht="11.25">
      <c r="A453" s="20">
        <v>452</v>
      </c>
      <c r="B453" s="20" t="s">
        <v>470</v>
      </c>
      <c r="C453" s="20" t="s">
        <v>479</v>
      </c>
      <c r="D453" s="20" t="s">
        <v>480</v>
      </c>
      <c r="E453" s="20" t="s">
        <v>684</v>
      </c>
      <c r="F453" s="20" t="s">
        <v>682</v>
      </c>
      <c r="G453" s="20" t="s">
        <v>685</v>
      </c>
      <c r="H453" s="20" t="s">
        <v>568</v>
      </c>
    </row>
    <row r="454" spans="1:8" ht="11.25">
      <c r="A454" s="20">
        <v>453</v>
      </c>
      <c r="B454" s="20" t="s">
        <v>470</v>
      </c>
      <c r="C454" s="20" t="s">
        <v>479</v>
      </c>
      <c r="D454" s="20" t="s">
        <v>480</v>
      </c>
      <c r="E454" s="20" t="s">
        <v>1005</v>
      </c>
      <c r="F454" s="20" t="s">
        <v>1006</v>
      </c>
      <c r="G454" s="20" t="s">
        <v>1007</v>
      </c>
      <c r="H454" s="20" t="s">
        <v>599</v>
      </c>
    </row>
    <row r="455" spans="1:8" ht="11.25">
      <c r="A455" s="20">
        <v>454</v>
      </c>
      <c r="B455" s="20" t="s">
        <v>470</v>
      </c>
      <c r="C455" s="20" t="s">
        <v>479</v>
      </c>
      <c r="D455" s="20" t="s">
        <v>480</v>
      </c>
      <c r="E455" s="20" t="s">
        <v>1008</v>
      </c>
      <c r="F455" s="20" t="s">
        <v>1009</v>
      </c>
      <c r="G455" s="20" t="s">
        <v>1007</v>
      </c>
      <c r="H455" s="20" t="s">
        <v>554</v>
      </c>
    </row>
    <row r="456" spans="1:8" ht="11.25">
      <c r="A456" s="20">
        <v>455</v>
      </c>
      <c r="B456" s="20" t="s">
        <v>470</v>
      </c>
      <c r="C456" s="20" t="s">
        <v>481</v>
      </c>
      <c r="D456" s="20" t="s">
        <v>482</v>
      </c>
      <c r="E456" s="20" t="s">
        <v>684</v>
      </c>
      <c r="F456" s="20" t="s">
        <v>682</v>
      </c>
      <c r="G456" s="20" t="s">
        <v>685</v>
      </c>
      <c r="H456" s="20" t="s">
        <v>568</v>
      </c>
    </row>
    <row r="457" spans="1:8" ht="11.25">
      <c r="A457" s="20">
        <v>456</v>
      </c>
      <c r="B457" s="20" t="s">
        <v>470</v>
      </c>
      <c r="C457" s="20" t="s">
        <v>481</v>
      </c>
      <c r="D457" s="20" t="s">
        <v>482</v>
      </c>
      <c r="E457" s="20" t="s">
        <v>1005</v>
      </c>
      <c r="F457" s="20" t="s">
        <v>1006</v>
      </c>
      <c r="G457" s="20" t="s">
        <v>1007</v>
      </c>
      <c r="H457" s="20" t="s">
        <v>599</v>
      </c>
    </row>
    <row r="458" spans="1:8" ht="11.25">
      <c r="A458" s="20">
        <v>457</v>
      </c>
      <c r="B458" s="20" t="s">
        <v>470</v>
      </c>
      <c r="C458" s="20" t="s">
        <v>481</v>
      </c>
      <c r="D458" s="20" t="s">
        <v>482</v>
      </c>
      <c r="E458" s="20" t="s">
        <v>1008</v>
      </c>
      <c r="F458" s="20" t="s">
        <v>1009</v>
      </c>
      <c r="G458" s="20" t="s">
        <v>1007</v>
      </c>
      <c r="H458" s="20" t="s">
        <v>554</v>
      </c>
    </row>
    <row r="459" spans="1:8" ht="11.25">
      <c r="A459" s="20">
        <v>458</v>
      </c>
      <c r="B459" s="20" t="s">
        <v>470</v>
      </c>
      <c r="C459" s="20" t="s">
        <v>483</v>
      </c>
      <c r="D459" s="20" t="s">
        <v>484</v>
      </c>
      <c r="E459" s="20" t="s">
        <v>684</v>
      </c>
      <c r="F459" s="20" t="s">
        <v>682</v>
      </c>
      <c r="G459" s="20" t="s">
        <v>685</v>
      </c>
      <c r="H459" s="20" t="s">
        <v>568</v>
      </c>
    </row>
    <row r="460" spans="1:8" ht="11.25">
      <c r="A460" s="20">
        <v>459</v>
      </c>
      <c r="B460" s="20" t="s">
        <v>470</v>
      </c>
      <c r="C460" s="20" t="s">
        <v>483</v>
      </c>
      <c r="D460" s="20" t="s">
        <v>484</v>
      </c>
      <c r="E460" s="20" t="s">
        <v>1005</v>
      </c>
      <c r="F460" s="20" t="s">
        <v>1006</v>
      </c>
      <c r="G460" s="20" t="s">
        <v>1007</v>
      </c>
      <c r="H460" s="20" t="s">
        <v>599</v>
      </c>
    </row>
    <row r="461" spans="1:8" ht="11.25">
      <c r="A461" s="20">
        <v>460</v>
      </c>
      <c r="B461" s="20" t="s">
        <v>470</v>
      </c>
      <c r="C461" s="20" t="s">
        <v>483</v>
      </c>
      <c r="D461" s="20" t="s">
        <v>484</v>
      </c>
      <c r="E461" s="20" t="s">
        <v>1008</v>
      </c>
      <c r="F461" s="20" t="s">
        <v>1009</v>
      </c>
      <c r="G461" s="20" t="s">
        <v>1007</v>
      </c>
      <c r="H461" s="20" t="s">
        <v>554</v>
      </c>
    </row>
    <row r="462" spans="1:8" ht="11.25">
      <c r="A462" s="20">
        <v>461</v>
      </c>
      <c r="B462" s="20" t="s">
        <v>470</v>
      </c>
      <c r="C462" s="20" t="s">
        <v>485</v>
      </c>
      <c r="D462" s="20" t="s">
        <v>486</v>
      </c>
      <c r="E462" s="20" t="s">
        <v>684</v>
      </c>
      <c r="F462" s="20" t="s">
        <v>682</v>
      </c>
      <c r="G462" s="20" t="s">
        <v>685</v>
      </c>
      <c r="H462" s="20" t="s">
        <v>568</v>
      </c>
    </row>
    <row r="463" spans="1:8" ht="11.25">
      <c r="A463" s="20">
        <v>462</v>
      </c>
      <c r="B463" s="20" t="s">
        <v>470</v>
      </c>
      <c r="C463" s="20" t="s">
        <v>485</v>
      </c>
      <c r="D463" s="20" t="s">
        <v>486</v>
      </c>
      <c r="E463" s="20" t="s">
        <v>1005</v>
      </c>
      <c r="F463" s="20" t="s">
        <v>1006</v>
      </c>
      <c r="G463" s="20" t="s">
        <v>1007</v>
      </c>
      <c r="H463" s="20" t="s">
        <v>599</v>
      </c>
    </row>
    <row r="464" spans="1:8" ht="11.25">
      <c r="A464" s="20">
        <v>463</v>
      </c>
      <c r="B464" s="20" t="s">
        <v>470</v>
      </c>
      <c r="C464" s="20" t="s">
        <v>485</v>
      </c>
      <c r="D464" s="20" t="s">
        <v>486</v>
      </c>
      <c r="E464" s="20" t="s">
        <v>1008</v>
      </c>
      <c r="F464" s="20" t="s">
        <v>1009</v>
      </c>
      <c r="G464" s="20" t="s">
        <v>1007</v>
      </c>
      <c r="H464" s="20" t="s">
        <v>554</v>
      </c>
    </row>
    <row r="465" spans="1:8" ht="11.25">
      <c r="A465" s="20">
        <v>464</v>
      </c>
      <c r="B465" s="20" t="s">
        <v>470</v>
      </c>
      <c r="C465" s="20" t="s">
        <v>470</v>
      </c>
      <c r="D465" s="20" t="s">
        <v>471</v>
      </c>
      <c r="E465" s="20" t="s">
        <v>1012</v>
      </c>
      <c r="F465" s="20" t="s">
        <v>1013</v>
      </c>
      <c r="G465" s="20" t="s">
        <v>1007</v>
      </c>
      <c r="H465" s="20" t="s">
        <v>568</v>
      </c>
    </row>
    <row r="466" spans="1:8" ht="11.25">
      <c r="A466" s="20">
        <v>465</v>
      </c>
      <c r="B466" s="20" t="s">
        <v>470</v>
      </c>
      <c r="C466" s="20" t="s">
        <v>470</v>
      </c>
      <c r="D466" s="20" t="s">
        <v>471</v>
      </c>
      <c r="E466" s="20" t="s">
        <v>1014</v>
      </c>
      <c r="F466" s="20" t="s">
        <v>1015</v>
      </c>
      <c r="G466" s="20" t="s">
        <v>1007</v>
      </c>
      <c r="H466" s="20" t="s">
        <v>599</v>
      </c>
    </row>
    <row r="467" spans="1:8" ht="11.25">
      <c r="A467" s="20">
        <v>466</v>
      </c>
      <c r="B467" s="20" t="s">
        <v>470</v>
      </c>
      <c r="C467" s="20" t="s">
        <v>470</v>
      </c>
      <c r="D467" s="20" t="s">
        <v>471</v>
      </c>
      <c r="E467" s="20" t="s">
        <v>1016</v>
      </c>
      <c r="F467" s="20" t="s">
        <v>1017</v>
      </c>
      <c r="G467" s="20" t="s">
        <v>1007</v>
      </c>
      <c r="H467" s="20" t="s">
        <v>568</v>
      </c>
    </row>
    <row r="468" spans="1:8" ht="11.25">
      <c r="A468" s="20">
        <v>467</v>
      </c>
      <c r="B468" s="20" t="s">
        <v>470</v>
      </c>
      <c r="C468" s="20" t="s">
        <v>470</v>
      </c>
      <c r="D468" s="20" t="s">
        <v>471</v>
      </c>
      <c r="E468" s="20" t="s">
        <v>1018</v>
      </c>
      <c r="F468" s="20" t="s">
        <v>1019</v>
      </c>
      <c r="G468" s="20" t="s">
        <v>1007</v>
      </c>
      <c r="H468" s="20" t="s">
        <v>568</v>
      </c>
    </row>
    <row r="469" spans="1:8" ht="11.25">
      <c r="A469" s="20">
        <v>468</v>
      </c>
      <c r="B469" s="20" t="s">
        <v>470</v>
      </c>
      <c r="C469" s="20" t="s">
        <v>470</v>
      </c>
      <c r="D469" s="20" t="s">
        <v>471</v>
      </c>
      <c r="E469" s="20" t="s">
        <v>1020</v>
      </c>
      <c r="F469" s="20" t="s">
        <v>1021</v>
      </c>
      <c r="G469" s="20" t="s">
        <v>1007</v>
      </c>
      <c r="H469" s="20" t="s">
        <v>554</v>
      </c>
    </row>
    <row r="470" spans="1:8" ht="11.25">
      <c r="A470" s="20">
        <v>469</v>
      </c>
      <c r="B470" s="20" t="s">
        <v>470</v>
      </c>
      <c r="C470" s="20" t="s">
        <v>470</v>
      </c>
      <c r="D470" s="20" t="s">
        <v>471</v>
      </c>
      <c r="E470" s="20" t="s">
        <v>684</v>
      </c>
      <c r="F470" s="20" t="s">
        <v>682</v>
      </c>
      <c r="G470" s="20" t="s">
        <v>685</v>
      </c>
      <c r="H470" s="20" t="s">
        <v>568</v>
      </c>
    </row>
    <row r="471" spans="1:8" ht="11.25">
      <c r="A471" s="20">
        <v>470</v>
      </c>
      <c r="B471" s="20" t="s">
        <v>470</v>
      </c>
      <c r="C471" s="20" t="s">
        <v>470</v>
      </c>
      <c r="D471" s="20" t="s">
        <v>471</v>
      </c>
      <c r="E471" s="20" t="s">
        <v>1005</v>
      </c>
      <c r="F471" s="20" t="s">
        <v>1006</v>
      </c>
      <c r="G471" s="20" t="s">
        <v>1007</v>
      </c>
      <c r="H471" s="20" t="s">
        <v>599</v>
      </c>
    </row>
    <row r="472" spans="1:8" ht="11.25">
      <c r="A472" s="20">
        <v>471</v>
      </c>
      <c r="B472" s="20" t="s">
        <v>470</v>
      </c>
      <c r="C472" s="20" t="s">
        <v>470</v>
      </c>
      <c r="D472" s="20" t="s">
        <v>471</v>
      </c>
      <c r="E472" s="20" t="s">
        <v>1008</v>
      </c>
      <c r="F472" s="20" t="s">
        <v>1009</v>
      </c>
      <c r="G472" s="20" t="s">
        <v>1007</v>
      </c>
      <c r="H472" s="20" t="s">
        <v>554</v>
      </c>
    </row>
    <row r="473" spans="1:8" ht="11.25">
      <c r="A473" s="20">
        <v>472</v>
      </c>
      <c r="B473" s="20" t="s">
        <v>487</v>
      </c>
      <c r="C473" s="20" t="s">
        <v>489</v>
      </c>
      <c r="D473" s="20" t="s">
        <v>490</v>
      </c>
      <c r="E473" s="20" t="s">
        <v>666</v>
      </c>
      <c r="F473" s="20" t="s">
        <v>665</v>
      </c>
      <c r="G473" s="20" t="s">
        <v>667</v>
      </c>
      <c r="H473" s="20" t="s">
        <v>554</v>
      </c>
    </row>
    <row r="474" spans="1:8" ht="11.25">
      <c r="A474" s="20">
        <v>473</v>
      </c>
      <c r="B474" s="20" t="s">
        <v>487</v>
      </c>
      <c r="C474" s="20" t="s">
        <v>489</v>
      </c>
      <c r="D474" s="20" t="s">
        <v>490</v>
      </c>
      <c r="E474" s="20" t="s">
        <v>664</v>
      </c>
      <c r="F474" s="20" t="s">
        <v>665</v>
      </c>
      <c r="G474" s="20" t="s">
        <v>564</v>
      </c>
      <c r="H474" s="20" t="s">
        <v>568</v>
      </c>
    </row>
    <row r="475" spans="1:8" ht="11.25">
      <c r="A475" s="20">
        <v>474</v>
      </c>
      <c r="B475" s="20" t="s">
        <v>487</v>
      </c>
      <c r="C475" s="20" t="s">
        <v>487</v>
      </c>
      <c r="D475" s="20" t="s">
        <v>488</v>
      </c>
      <c r="E475" s="20" t="s">
        <v>1022</v>
      </c>
      <c r="F475" s="20" t="s">
        <v>1023</v>
      </c>
      <c r="G475" s="20" t="s">
        <v>1024</v>
      </c>
      <c r="H475" s="20" t="s">
        <v>554</v>
      </c>
    </row>
    <row r="476" spans="1:8" ht="11.25">
      <c r="A476" s="20">
        <v>475</v>
      </c>
      <c r="B476" s="20" t="s">
        <v>487</v>
      </c>
      <c r="C476" s="20" t="s">
        <v>487</v>
      </c>
      <c r="D476" s="20" t="s">
        <v>488</v>
      </c>
      <c r="E476" s="20" t="s">
        <v>1025</v>
      </c>
      <c r="F476" s="20" t="s">
        <v>1026</v>
      </c>
      <c r="G476" s="20" t="s">
        <v>1024</v>
      </c>
      <c r="H476" s="20" t="s">
        <v>568</v>
      </c>
    </row>
    <row r="477" spans="1:8" ht="11.25">
      <c r="A477" s="20">
        <v>476</v>
      </c>
      <c r="B477" s="20" t="s">
        <v>487</v>
      </c>
      <c r="C477" s="20" t="s">
        <v>487</v>
      </c>
      <c r="D477" s="20" t="s">
        <v>488</v>
      </c>
      <c r="E477" s="20" t="s">
        <v>1027</v>
      </c>
      <c r="F477" s="20" t="s">
        <v>1028</v>
      </c>
      <c r="G477" s="20" t="s">
        <v>1029</v>
      </c>
      <c r="H477" s="20" t="s">
        <v>554</v>
      </c>
    </row>
    <row r="478" spans="1:8" ht="11.25">
      <c r="A478" s="20">
        <v>477</v>
      </c>
      <c r="B478" s="20" t="s">
        <v>487</v>
      </c>
      <c r="C478" s="20" t="s">
        <v>487</v>
      </c>
      <c r="D478" s="20" t="s">
        <v>488</v>
      </c>
      <c r="E478" s="20" t="s">
        <v>1030</v>
      </c>
      <c r="F478" s="20" t="s">
        <v>1031</v>
      </c>
      <c r="G478" s="20" t="s">
        <v>1024</v>
      </c>
      <c r="H478" s="20" t="s">
        <v>554</v>
      </c>
    </row>
    <row r="479" spans="1:8" ht="11.25">
      <c r="A479" s="20">
        <v>478</v>
      </c>
      <c r="B479" s="20" t="s">
        <v>487</v>
      </c>
      <c r="C479" s="20" t="s">
        <v>487</v>
      </c>
      <c r="D479" s="20" t="s">
        <v>488</v>
      </c>
      <c r="E479" s="20" t="s">
        <v>1032</v>
      </c>
      <c r="F479" s="20" t="s">
        <v>1033</v>
      </c>
      <c r="G479" s="20" t="s">
        <v>1024</v>
      </c>
      <c r="H479" s="20" t="s">
        <v>568</v>
      </c>
    </row>
    <row r="480" spans="1:8" ht="11.25">
      <c r="A480" s="20">
        <v>479</v>
      </c>
      <c r="B480" s="20" t="s">
        <v>487</v>
      </c>
      <c r="C480" s="20" t="s">
        <v>487</v>
      </c>
      <c r="D480" s="20" t="s">
        <v>488</v>
      </c>
      <c r="E480" s="20" t="s">
        <v>1034</v>
      </c>
      <c r="F480" s="20" t="s">
        <v>1035</v>
      </c>
      <c r="G480" s="20" t="s">
        <v>1024</v>
      </c>
      <c r="H480" s="20" t="s">
        <v>554</v>
      </c>
    </row>
    <row r="481" spans="1:8" ht="11.25">
      <c r="A481" s="20">
        <v>480</v>
      </c>
      <c r="B481" s="20" t="s">
        <v>487</v>
      </c>
      <c r="C481" s="20" t="s">
        <v>487</v>
      </c>
      <c r="D481" s="20" t="s">
        <v>488</v>
      </c>
      <c r="E481" s="20" t="s">
        <v>1036</v>
      </c>
      <c r="F481" s="20" t="s">
        <v>1037</v>
      </c>
      <c r="G481" s="20" t="s">
        <v>1024</v>
      </c>
      <c r="H481" s="20" t="s">
        <v>554</v>
      </c>
    </row>
    <row r="482" spans="1:8" ht="11.25">
      <c r="A482" s="20">
        <v>481</v>
      </c>
      <c r="B482" s="20" t="s">
        <v>487</v>
      </c>
      <c r="C482" s="20" t="s">
        <v>487</v>
      </c>
      <c r="D482" s="20" t="s">
        <v>488</v>
      </c>
      <c r="E482" s="20" t="s">
        <v>1038</v>
      </c>
      <c r="F482" s="20" t="s">
        <v>1039</v>
      </c>
      <c r="G482" s="20" t="s">
        <v>1024</v>
      </c>
      <c r="H482" s="20" t="s">
        <v>554</v>
      </c>
    </row>
    <row r="483" spans="1:8" ht="11.25">
      <c r="A483" s="20">
        <v>482</v>
      </c>
      <c r="B483" s="20" t="s">
        <v>487</v>
      </c>
      <c r="C483" s="20" t="s">
        <v>487</v>
      </c>
      <c r="D483" s="20" t="s">
        <v>488</v>
      </c>
      <c r="E483" s="20" t="s">
        <v>1040</v>
      </c>
      <c r="F483" s="20" t="s">
        <v>1041</v>
      </c>
      <c r="G483" s="20" t="s">
        <v>1024</v>
      </c>
      <c r="H483" s="20" t="s">
        <v>568</v>
      </c>
    </row>
    <row r="484" spans="1:8" ht="11.25">
      <c r="A484" s="20">
        <v>483</v>
      </c>
      <c r="B484" s="20" t="s">
        <v>487</v>
      </c>
      <c r="C484" s="20" t="s">
        <v>487</v>
      </c>
      <c r="D484" s="20" t="s">
        <v>488</v>
      </c>
      <c r="E484" s="20" t="s">
        <v>666</v>
      </c>
      <c r="F484" s="20" t="s">
        <v>665</v>
      </c>
      <c r="G484" s="20" t="s">
        <v>667</v>
      </c>
      <c r="H484" s="20" t="s">
        <v>554</v>
      </c>
    </row>
    <row r="485" spans="1:8" ht="11.25">
      <c r="A485" s="20">
        <v>484</v>
      </c>
      <c r="B485" s="20" t="s">
        <v>487</v>
      </c>
      <c r="C485" s="20" t="s">
        <v>487</v>
      </c>
      <c r="D485" s="20" t="s">
        <v>488</v>
      </c>
      <c r="E485" s="20" t="s">
        <v>664</v>
      </c>
      <c r="F485" s="20" t="s">
        <v>665</v>
      </c>
      <c r="G485" s="20" t="s">
        <v>564</v>
      </c>
      <c r="H485" s="20" t="s">
        <v>568</v>
      </c>
    </row>
    <row r="486" spans="1:8" ht="11.25">
      <c r="A486" s="20">
        <v>485</v>
      </c>
      <c r="B486" s="20" t="s">
        <v>491</v>
      </c>
      <c r="C486" s="20" t="s">
        <v>491</v>
      </c>
      <c r="D486" s="20" t="s">
        <v>492</v>
      </c>
      <c r="E486" s="20" t="s">
        <v>1042</v>
      </c>
      <c r="F486" s="20" t="s">
        <v>1043</v>
      </c>
      <c r="G486" s="20" t="s">
        <v>1044</v>
      </c>
      <c r="H486" s="20" t="s">
        <v>554</v>
      </c>
    </row>
    <row r="487" spans="1:8" ht="11.25">
      <c r="A487" s="20">
        <v>486</v>
      </c>
      <c r="B487" s="20" t="s">
        <v>491</v>
      </c>
      <c r="C487" s="20" t="s">
        <v>491</v>
      </c>
      <c r="D487" s="20" t="s">
        <v>492</v>
      </c>
      <c r="E487" s="20" t="s">
        <v>1045</v>
      </c>
      <c r="F487" s="20" t="s">
        <v>1046</v>
      </c>
      <c r="G487" s="20" t="s">
        <v>1044</v>
      </c>
      <c r="H487" s="20" t="s">
        <v>554</v>
      </c>
    </row>
    <row r="488" spans="1:8" ht="11.25">
      <c r="A488" s="20">
        <v>487</v>
      </c>
      <c r="B488" s="20" t="s">
        <v>491</v>
      </c>
      <c r="C488" s="20" t="s">
        <v>491</v>
      </c>
      <c r="D488" s="20" t="s">
        <v>492</v>
      </c>
      <c r="E488" s="20" t="s">
        <v>1047</v>
      </c>
      <c r="F488" s="20" t="s">
        <v>1048</v>
      </c>
      <c r="G488" s="20" t="s">
        <v>1044</v>
      </c>
      <c r="H488" s="20" t="s">
        <v>568</v>
      </c>
    </row>
    <row r="489" spans="1:8" ht="11.25">
      <c r="A489" s="20">
        <v>488</v>
      </c>
      <c r="B489" s="20" t="s">
        <v>491</v>
      </c>
      <c r="C489" s="20" t="s">
        <v>491</v>
      </c>
      <c r="D489" s="20" t="s">
        <v>492</v>
      </c>
      <c r="E489" s="20" t="s">
        <v>666</v>
      </c>
      <c r="F489" s="20" t="s">
        <v>665</v>
      </c>
      <c r="G489" s="20" t="s">
        <v>667</v>
      </c>
      <c r="H489" s="20" t="s">
        <v>554</v>
      </c>
    </row>
    <row r="490" spans="1:8" ht="11.25">
      <c r="A490" s="20">
        <v>489</v>
      </c>
      <c r="B490" s="20" t="s">
        <v>493</v>
      </c>
      <c r="C490" s="20" t="s">
        <v>495</v>
      </c>
      <c r="D490" s="20" t="s">
        <v>494</v>
      </c>
      <c r="E490" s="20" t="s">
        <v>1049</v>
      </c>
      <c r="F490" s="20" t="s">
        <v>1050</v>
      </c>
      <c r="G490" s="20" t="s">
        <v>1051</v>
      </c>
      <c r="H490" s="20" t="s">
        <v>568</v>
      </c>
    </row>
    <row r="491" spans="1:8" ht="11.25">
      <c r="A491" s="20">
        <v>490</v>
      </c>
      <c r="B491" s="20" t="s">
        <v>493</v>
      </c>
      <c r="C491" s="20" t="s">
        <v>495</v>
      </c>
      <c r="D491" s="20" t="s">
        <v>494</v>
      </c>
      <c r="E491" s="20" t="s">
        <v>1052</v>
      </c>
      <c r="F491" s="20" t="s">
        <v>1053</v>
      </c>
      <c r="G491" s="20" t="s">
        <v>1051</v>
      </c>
      <c r="H491" s="20" t="s">
        <v>568</v>
      </c>
    </row>
    <row r="492" spans="1:8" ht="11.25">
      <c r="A492" s="20">
        <v>491</v>
      </c>
      <c r="B492" s="20" t="s">
        <v>496</v>
      </c>
      <c r="C492" s="20" t="s">
        <v>496</v>
      </c>
      <c r="D492" s="20" t="s">
        <v>497</v>
      </c>
      <c r="E492" s="20" t="s">
        <v>1054</v>
      </c>
      <c r="F492" s="20" t="s">
        <v>1055</v>
      </c>
      <c r="G492" s="20" t="s">
        <v>1056</v>
      </c>
      <c r="H492" s="20" t="s">
        <v>568</v>
      </c>
    </row>
    <row r="493" spans="1:8" ht="11.25">
      <c r="A493" s="20">
        <v>492</v>
      </c>
      <c r="B493" s="20" t="s">
        <v>496</v>
      </c>
      <c r="C493" s="20" t="s">
        <v>496</v>
      </c>
      <c r="D493" s="20" t="s">
        <v>497</v>
      </c>
      <c r="E493" s="20" t="s">
        <v>681</v>
      </c>
      <c r="F493" s="20" t="s">
        <v>682</v>
      </c>
      <c r="G493" s="20" t="s">
        <v>683</v>
      </c>
      <c r="H493" s="20" t="s">
        <v>568</v>
      </c>
    </row>
    <row r="494" spans="1:8" ht="11.25">
      <c r="A494" s="20">
        <v>493</v>
      </c>
      <c r="B494" s="20" t="s">
        <v>496</v>
      </c>
      <c r="C494" s="20" t="s">
        <v>496</v>
      </c>
      <c r="D494" s="20" t="s">
        <v>497</v>
      </c>
      <c r="E494" s="20" t="s">
        <v>1057</v>
      </c>
      <c r="F494" s="20" t="s">
        <v>1058</v>
      </c>
      <c r="G494" s="20" t="s">
        <v>1056</v>
      </c>
      <c r="H494" s="20" t="s">
        <v>554</v>
      </c>
    </row>
    <row r="495" spans="1:8" ht="11.25">
      <c r="A495" s="20">
        <v>494</v>
      </c>
      <c r="B495" s="20" t="s">
        <v>496</v>
      </c>
      <c r="C495" s="20" t="s">
        <v>496</v>
      </c>
      <c r="D495" s="20" t="s">
        <v>497</v>
      </c>
      <c r="E495" s="20" t="s">
        <v>1059</v>
      </c>
      <c r="F495" s="20" t="s">
        <v>1060</v>
      </c>
      <c r="G495" s="20" t="s">
        <v>1056</v>
      </c>
      <c r="H495" s="20" t="s">
        <v>554</v>
      </c>
    </row>
    <row r="496" spans="1:8" ht="11.25">
      <c r="A496" s="20">
        <v>495</v>
      </c>
      <c r="B496" s="20" t="s">
        <v>496</v>
      </c>
      <c r="C496" s="20" t="s">
        <v>496</v>
      </c>
      <c r="D496" s="20" t="s">
        <v>497</v>
      </c>
      <c r="E496" s="20" t="s">
        <v>666</v>
      </c>
      <c r="F496" s="20" t="s">
        <v>665</v>
      </c>
      <c r="G496" s="20" t="s">
        <v>667</v>
      </c>
      <c r="H496" s="20" t="s">
        <v>554</v>
      </c>
    </row>
    <row r="497" spans="1:8" ht="11.25">
      <c r="A497" s="20">
        <v>496</v>
      </c>
      <c r="B497" s="20" t="s">
        <v>496</v>
      </c>
      <c r="C497" s="20" t="s">
        <v>496</v>
      </c>
      <c r="D497" s="20" t="s">
        <v>497</v>
      </c>
      <c r="E497" s="20" t="s">
        <v>1061</v>
      </c>
      <c r="F497" s="20" t="s">
        <v>1062</v>
      </c>
      <c r="G497" s="20" t="s">
        <v>1056</v>
      </c>
      <c r="H497" s="20" t="s">
        <v>568</v>
      </c>
    </row>
    <row r="498" spans="1:8" ht="11.25">
      <c r="A498" s="20">
        <v>497</v>
      </c>
      <c r="B498" s="20" t="s">
        <v>496</v>
      </c>
      <c r="C498" s="20" t="s">
        <v>496</v>
      </c>
      <c r="D498" s="20" t="s">
        <v>497</v>
      </c>
      <c r="E498" s="20" t="s">
        <v>892</v>
      </c>
      <c r="F498" s="20" t="s">
        <v>1063</v>
      </c>
      <c r="G498" s="20" t="s">
        <v>1056</v>
      </c>
      <c r="H498" s="20" t="s">
        <v>554</v>
      </c>
    </row>
    <row r="499" spans="1:8" ht="11.25">
      <c r="A499" s="20">
        <v>498</v>
      </c>
      <c r="B499" s="20" t="s">
        <v>496</v>
      </c>
      <c r="C499" s="20" t="s">
        <v>496</v>
      </c>
      <c r="D499" s="20" t="s">
        <v>497</v>
      </c>
      <c r="E499" s="20" t="s">
        <v>1064</v>
      </c>
      <c r="F499" s="20" t="s">
        <v>1065</v>
      </c>
      <c r="G499" s="20" t="s">
        <v>1056</v>
      </c>
      <c r="H499" s="20" t="s">
        <v>568</v>
      </c>
    </row>
    <row r="500" spans="1:8" ht="11.25">
      <c r="A500" s="20">
        <v>499</v>
      </c>
      <c r="B500" s="20" t="s">
        <v>496</v>
      </c>
      <c r="C500" s="20" t="s">
        <v>496</v>
      </c>
      <c r="D500" s="20" t="s">
        <v>497</v>
      </c>
      <c r="E500" s="20" t="s">
        <v>1066</v>
      </c>
      <c r="F500" s="20" t="s">
        <v>1067</v>
      </c>
      <c r="G500" s="20" t="s">
        <v>1056</v>
      </c>
      <c r="H500" s="20" t="s">
        <v>599</v>
      </c>
    </row>
    <row r="501" spans="1:8" ht="11.25">
      <c r="A501" s="20">
        <v>500</v>
      </c>
      <c r="B501" s="20" t="s">
        <v>496</v>
      </c>
      <c r="C501" s="20" t="s">
        <v>496</v>
      </c>
      <c r="D501" s="20" t="s">
        <v>497</v>
      </c>
      <c r="E501" s="20" t="s">
        <v>664</v>
      </c>
      <c r="F501" s="20" t="s">
        <v>665</v>
      </c>
      <c r="G501" s="20" t="s">
        <v>564</v>
      </c>
      <c r="H501" s="20" t="s">
        <v>568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19" customWidth="1"/>
    <col min="2" max="16384" width="9.140625" style="2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19" customWidth="1"/>
    <col min="2" max="16384" width="9.140625" style="2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electRegRF">
    <tabColor indexed="31"/>
  </sheetPr>
  <dimension ref="D3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5" customWidth="1"/>
  </cols>
  <sheetData>
    <row r="3" spans="4:9" ht="16.5" customHeight="1" thickBot="1">
      <c r="D3" s="215" t="s">
        <v>1086</v>
      </c>
      <c r="E3" s="215"/>
      <c r="F3" s="216" t="s">
        <v>1181</v>
      </c>
      <c r="G3" s="216"/>
      <c r="H3" s="216"/>
      <c r="I3" s="217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dataValidations count="1">
    <dataValidation type="list" allowBlank="1" showInputMessage="1" showErrorMessage="1" sqref="F3:I3">
      <formula1>REGION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_Pe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4">
    <tabColor rgb="FFCCCCFF"/>
  </sheetPr>
  <dimension ref="D7:H31"/>
  <sheetViews>
    <sheetView showGridLines="0" zoomScalePageLayoutView="0" workbookViewId="0" topLeftCell="C6">
      <pane ySplit="6" topLeftCell="BM12" activePane="bottomLeft" state="frozen"/>
      <selection pane="topLeft" activeCell="C6" sqref="C6"/>
      <selection pane="bottomLeft" activeCell="A1" sqref="A1"/>
    </sheetView>
  </sheetViews>
  <sheetFormatPr defaultColWidth="9.140625" defaultRowHeight="11.25"/>
  <cols>
    <col min="1" max="2" width="9.140625" style="0" hidden="1" customWidth="1"/>
    <col min="4" max="4" width="8.7109375" style="0" customWidth="1"/>
    <col min="5" max="5" width="30.7109375" style="0" customWidth="1"/>
    <col min="6" max="6" width="80.7109375" style="0" customWidth="1"/>
    <col min="7" max="7" width="30.7109375" style="0" customWidth="1"/>
    <col min="8" max="8" width="8.7109375" style="0" customWidth="1"/>
  </cols>
  <sheetData>
    <row r="1" ht="11.25" hidden="1"/>
    <row r="2" ht="11.25" hidden="1"/>
    <row r="3" ht="11.25" hidden="1"/>
    <row r="4" ht="11.25" hidden="1"/>
    <row r="5" ht="11.25" hidden="1"/>
    <row r="6" ht="30" customHeight="1"/>
    <row r="7" spans="4:8" s="2" customFormat="1" ht="30" customHeight="1" thickBot="1">
      <c r="D7" s="242" t="s">
        <v>1273</v>
      </c>
      <c r="E7" s="243"/>
      <c r="F7" s="243"/>
      <c r="G7" s="243"/>
      <c r="H7" s="244"/>
    </row>
    <row r="8" s="115" customFormat="1" ht="9.75" customHeight="1"/>
    <row r="9" spans="4:8" s="115" customFormat="1" ht="11.25">
      <c r="D9" s="116"/>
      <c r="E9" s="117"/>
      <c r="F9" s="117"/>
      <c r="G9" s="117"/>
      <c r="H9" s="118"/>
    </row>
    <row r="10" spans="4:8" s="115" customFormat="1" ht="30" customHeight="1" thickBot="1">
      <c r="D10" s="119"/>
      <c r="E10" s="120" t="s">
        <v>1274</v>
      </c>
      <c r="F10" s="121" t="s">
        <v>1275</v>
      </c>
      <c r="G10" s="122" t="s">
        <v>1148</v>
      </c>
      <c r="H10" s="123"/>
    </row>
    <row r="11" spans="4:8" s="115" customFormat="1" ht="15" customHeight="1">
      <c r="D11" s="119"/>
      <c r="E11" s="131">
        <v>1</v>
      </c>
      <c r="F11" s="131">
        <v>2</v>
      </c>
      <c r="G11" s="131">
        <v>3</v>
      </c>
      <c r="H11" s="123"/>
    </row>
    <row r="12" spans="4:8" s="115" customFormat="1" ht="30" customHeight="1">
      <c r="D12" s="119"/>
      <c r="E12" s="128"/>
      <c r="F12" s="137"/>
      <c r="G12" s="124"/>
      <c r="H12" s="123"/>
    </row>
    <row r="13" spans="4:8" s="115" customFormat="1" ht="30" customHeight="1">
      <c r="D13" s="119"/>
      <c r="E13" s="129"/>
      <c r="F13" s="138"/>
      <c r="G13" s="124"/>
      <c r="H13" s="123"/>
    </row>
    <row r="14" spans="4:8" s="115" customFormat="1" ht="30" customHeight="1">
      <c r="D14" s="119"/>
      <c r="E14" s="130"/>
      <c r="F14" s="139"/>
      <c r="G14" s="124"/>
      <c r="H14" s="123"/>
    </row>
    <row r="15" spans="4:8" s="115" customFormat="1" ht="30" customHeight="1">
      <c r="D15" s="119"/>
      <c r="E15" s="129"/>
      <c r="F15" s="138"/>
      <c r="G15" s="124"/>
      <c r="H15" s="123"/>
    </row>
    <row r="16" spans="4:8" s="115" customFormat="1" ht="30" customHeight="1">
      <c r="D16" s="119"/>
      <c r="E16" s="130"/>
      <c r="F16" s="139"/>
      <c r="G16" s="124"/>
      <c r="H16" s="123"/>
    </row>
    <row r="17" spans="4:8" s="115" customFormat="1" ht="30" customHeight="1">
      <c r="D17" s="119"/>
      <c r="E17" s="129"/>
      <c r="F17" s="138"/>
      <c r="G17" s="124"/>
      <c r="H17" s="123"/>
    </row>
    <row r="18" spans="4:8" s="115" customFormat="1" ht="30" customHeight="1">
      <c r="D18" s="119"/>
      <c r="E18" s="130"/>
      <c r="F18" s="139"/>
      <c r="G18" s="124"/>
      <c r="H18" s="123"/>
    </row>
    <row r="19" spans="4:8" s="115" customFormat="1" ht="30" customHeight="1">
      <c r="D19" s="119"/>
      <c r="E19" s="129"/>
      <c r="F19" s="138"/>
      <c r="G19" s="124"/>
      <c r="H19" s="123"/>
    </row>
    <row r="20" spans="4:8" s="115" customFormat="1" ht="30" customHeight="1">
      <c r="D20" s="119"/>
      <c r="E20" s="130"/>
      <c r="F20" s="139"/>
      <c r="G20" s="124"/>
      <c r="H20" s="123"/>
    </row>
    <row r="21" spans="4:8" s="115" customFormat="1" ht="30" customHeight="1">
      <c r="D21" s="119"/>
      <c r="E21" s="129"/>
      <c r="F21" s="138"/>
      <c r="G21" s="124"/>
      <c r="H21" s="123"/>
    </row>
    <row r="22" spans="4:8" s="115" customFormat="1" ht="30" customHeight="1">
      <c r="D22" s="119"/>
      <c r="E22" s="130"/>
      <c r="F22" s="139"/>
      <c r="G22" s="124"/>
      <c r="H22" s="123"/>
    </row>
    <row r="23" spans="4:8" s="115" customFormat="1" ht="30" customHeight="1">
      <c r="D23" s="119"/>
      <c r="E23" s="129"/>
      <c r="F23" s="138"/>
      <c r="G23" s="124"/>
      <c r="H23" s="123"/>
    </row>
    <row r="24" spans="4:8" s="115" customFormat="1" ht="30" customHeight="1">
      <c r="D24" s="119"/>
      <c r="E24" s="130"/>
      <c r="F24" s="139"/>
      <c r="G24" s="124"/>
      <c r="H24" s="123"/>
    </row>
    <row r="25" spans="4:8" s="115" customFormat="1" ht="30" customHeight="1">
      <c r="D25" s="119"/>
      <c r="E25" s="129"/>
      <c r="F25" s="138"/>
      <c r="G25" s="124"/>
      <c r="H25" s="123"/>
    </row>
    <row r="26" spans="4:8" s="115" customFormat="1" ht="30" customHeight="1">
      <c r="D26" s="119"/>
      <c r="E26" s="130"/>
      <c r="F26" s="139"/>
      <c r="G26" s="124"/>
      <c r="H26" s="123"/>
    </row>
    <row r="27" spans="4:8" s="115" customFormat="1" ht="30" customHeight="1">
      <c r="D27" s="119"/>
      <c r="E27" s="129"/>
      <c r="F27" s="138"/>
      <c r="G27" s="124"/>
      <c r="H27" s="123"/>
    </row>
    <row r="28" spans="4:8" s="115" customFormat="1" ht="30" customHeight="1">
      <c r="D28" s="119"/>
      <c r="E28" s="130"/>
      <c r="F28" s="139"/>
      <c r="G28" s="124"/>
      <c r="H28" s="123"/>
    </row>
    <row r="29" spans="4:8" s="115" customFormat="1" ht="30" customHeight="1">
      <c r="D29" s="119"/>
      <c r="E29" s="129"/>
      <c r="F29" s="138"/>
      <c r="G29" s="124"/>
      <c r="H29" s="123"/>
    </row>
    <row r="30" spans="4:8" s="115" customFormat="1" ht="30" customHeight="1">
      <c r="D30" s="119"/>
      <c r="E30" s="130"/>
      <c r="F30" s="139"/>
      <c r="G30" s="124"/>
      <c r="H30" s="123"/>
    </row>
    <row r="31" spans="4:8" s="115" customFormat="1" ht="30" customHeight="1" thickBot="1">
      <c r="D31" s="125"/>
      <c r="E31" s="126"/>
      <c r="F31" s="126"/>
      <c r="G31" s="126"/>
      <c r="H31" s="127"/>
    </row>
    <row r="32" s="115" customFormat="1" ht="11.25"/>
  </sheetData>
  <sheetProtection password="FA9C" sheet="1" scenarios="1" formatColumns="0" formatRows="0"/>
  <mergeCells count="1">
    <mergeCell ref="D7:H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03"/>
  <dimension ref="A1:K43"/>
  <sheetViews>
    <sheetView showGridLines="0" zoomScalePageLayoutView="0" workbookViewId="0" topLeftCell="E9">
      <selection activeCell="G9" sqref="G9"/>
    </sheetView>
  </sheetViews>
  <sheetFormatPr defaultColWidth="9.140625" defaultRowHeight="11.25"/>
  <cols>
    <col min="1" max="1" width="44.8515625" style="28" hidden="1" customWidth="1"/>
    <col min="2" max="2" width="28.28125" style="25" hidden="1" customWidth="1"/>
    <col min="3" max="3" width="5.7109375" style="29" customWidth="1"/>
    <col min="4" max="4" width="5.7109375" style="30" customWidth="1"/>
    <col min="5" max="5" width="37.421875" style="30" customWidth="1"/>
    <col min="6" max="6" width="22.7109375" style="30" customWidth="1"/>
    <col min="7" max="7" width="44.7109375" style="61" customWidth="1"/>
    <col min="8" max="8" width="5.7109375" style="61" customWidth="1"/>
    <col min="9" max="9" width="5.7109375" style="32" customWidth="1"/>
    <col min="10" max="16384" width="9.140625" style="30" customWidth="1"/>
  </cols>
  <sheetData>
    <row r="1" spans="1:9" s="26" customFormat="1" ht="13.5" customHeight="1" hidden="1">
      <c r="A1" s="24" t="str">
        <f>region_name</f>
        <v>Нижегородская область</v>
      </c>
      <c r="B1" s="25">
        <f>IF(god="","Не определено",god)</f>
        <v>2015</v>
      </c>
      <c r="C1" s="26" t="str">
        <f>org&amp;"_INN:"&amp;inn&amp;"_KPP:"&amp;kpp</f>
        <v>МУП ЖКХ пос.Советский_INN:5204002319_KPP:520401001</v>
      </c>
      <c r="G1" s="27"/>
      <c r="H1" s="27"/>
      <c r="I1" s="28"/>
    </row>
    <row r="2" spans="1:9" s="26" customFormat="1" ht="11.25" customHeight="1">
      <c r="A2" s="24"/>
      <c r="B2" s="25"/>
      <c r="G2" s="27"/>
      <c r="H2" s="27"/>
      <c r="I2" s="28"/>
    </row>
    <row r="3" spans="1:8" ht="14.25" customHeight="1">
      <c r="A3" s="28" t="str">
        <f>IF(org="","Не определено",org)</f>
        <v>МУП ЖКХ пос.Советский</v>
      </c>
      <c r="B3" s="25" t="str">
        <f>IF(inn="","Не определено",inn)</f>
        <v>5204002319</v>
      </c>
      <c r="G3" s="31"/>
      <c r="H3" s="136" t="str">
        <f>version</f>
        <v>Версия 1.0</v>
      </c>
    </row>
    <row r="4" spans="2:9" ht="30" customHeight="1" thickBot="1">
      <c r="B4" s="25" t="str">
        <f>IF(kpp="","Не определено",kpp)</f>
        <v>520401001</v>
      </c>
      <c r="D4" s="259" t="s">
        <v>1330</v>
      </c>
      <c r="E4" s="260"/>
      <c r="F4" s="260"/>
      <c r="G4" s="260"/>
      <c r="H4" s="261"/>
      <c r="I4" s="35"/>
    </row>
    <row r="5" spans="4:9" ht="15" customHeight="1">
      <c r="D5" s="33"/>
      <c r="E5" s="33"/>
      <c r="F5" s="33"/>
      <c r="G5" s="36"/>
      <c r="H5" s="34"/>
      <c r="I5" s="35"/>
    </row>
    <row r="6" spans="4:9" ht="15" customHeight="1">
      <c r="D6" s="37"/>
      <c r="E6" s="38"/>
      <c r="F6" s="38"/>
      <c r="G6" s="39"/>
      <c r="H6" s="40"/>
      <c r="I6" s="35"/>
    </row>
    <row r="7" spans="4:10" ht="30" customHeight="1" thickBot="1">
      <c r="D7" s="41"/>
      <c r="E7" s="96" t="s">
        <v>1234</v>
      </c>
      <c r="F7" s="264" t="s">
        <v>1181</v>
      </c>
      <c r="G7" s="265"/>
      <c r="H7" s="42"/>
      <c r="I7" s="35"/>
      <c r="J7" s="35"/>
    </row>
    <row r="8" spans="4:8" s="2" customFormat="1" ht="15" customHeight="1">
      <c r="D8" s="187"/>
      <c r="E8" s="188"/>
      <c r="F8" s="189" t="s">
        <v>1282</v>
      </c>
      <c r="G8" s="189" t="s">
        <v>1284</v>
      </c>
      <c r="H8" s="190"/>
    </row>
    <row r="9" spans="4:10" ht="30" customHeight="1" thickBot="1">
      <c r="D9" s="43"/>
      <c r="E9" s="96" t="s">
        <v>1285</v>
      </c>
      <c r="F9" s="150">
        <v>2015</v>
      </c>
      <c r="G9" s="151" t="s">
        <v>1205</v>
      </c>
      <c r="H9" s="47"/>
      <c r="I9" s="46"/>
      <c r="J9" s="48"/>
    </row>
    <row r="10" spans="4:8" s="2" customFormat="1" ht="6" customHeight="1">
      <c r="D10" s="187"/>
      <c r="E10" s="188"/>
      <c r="F10" s="188"/>
      <c r="G10" s="188"/>
      <c r="H10" s="190"/>
    </row>
    <row r="11" spans="1:11" s="106" customFormat="1" ht="39.75" customHeight="1" thickBot="1">
      <c r="A11" s="98" t="s">
        <v>1206</v>
      </c>
      <c r="B11" s="99" t="s">
        <v>1260</v>
      </c>
      <c r="C11" s="100"/>
      <c r="D11" s="101"/>
      <c r="E11" s="102" t="s">
        <v>1261</v>
      </c>
      <c r="F11" s="269" t="s">
        <v>1269</v>
      </c>
      <c r="G11" s="270"/>
      <c r="H11" s="103"/>
      <c r="I11" s="104"/>
      <c r="J11" s="105"/>
      <c r="K11" s="105"/>
    </row>
    <row r="12" spans="4:9" ht="39.75" customHeight="1">
      <c r="D12" s="43"/>
      <c r="E12" s="49"/>
      <c r="F12" s="266" t="s">
        <v>1068</v>
      </c>
      <c r="G12" s="266"/>
      <c r="H12" s="50"/>
      <c r="I12" s="51"/>
    </row>
    <row r="13" spans="3:9" ht="30" customHeight="1">
      <c r="C13" s="52"/>
      <c r="D13" s="43"/>
      <c r="E13" s="94" t="s">
        <v>1069</v>
      </c>
      <c r="F13" s="271" t="s">
        <v>614</v>
      </c>
      <c r="G13" s="272"/>
      <c r="H13" s="50"/>
      <c r="I13" s="51"/>
    </row>
    <row r="14" spans="3:9" ht="21" customHeight="1" hidden="1">
      <c r="C14" s="52"/>
      <c r="D14" s="43"/>
      <c r="E14" s="93" t="s">
        <v>1259</v>
      </c>
      <c r="F14" s="267"/>
      <c r="G14" s="268"/>
      <c r="H14" s="50"/>
      <c r="I14" s="51"/>
    </row>
    <row r="15" spans="4:9" ht="30" customHeight="1">
      <c r="D15" s="43"/>
      <c r="E15" s="93" t="s">
        <v>1070</v>
      </c>
      <c r="F15" s="262" t="s">
        <v>615</v>
      </c>
      <c r="G15" s="263"/>
      <c r="H15" s="45"/>
      <c r="I15" s="51"/>
    </row>
    <row r="16" spans="4:9" ht="30" customHeight="1">
      <c r="D16" s="43"/>
      <c r="E16" s="93" t="s">
        <v>1071</v>
      </c>
      <c r="F16" s="262" t="s">
        <v>610</v>
      </c>
      <c r="G16" s="263"/>
      <c r="H16" s="45"/>
      <c r="I16" s="51"/>
    </row>
    <row r="17" spans="4:9" ht="30" customHeight="1" thickBot="1">
      <c r="D17" s="43"/>
      <c r="E17" s="95" t="s">
        <v>1258</v>
      </c>
      <c r="F17" s="257" t="s">
        <v>568</v>
      </c>
      <c r="G17" s="258"/>
      <c r="H17" s="45"/>
      <c r="I17" s="51"/>
    </row>
    <row r="18" spans="4:8" s="2" customFormat="1" ht="6" customHeight="1">
      <c r="D18" s="187"/>
      <c r="E18" s="188"/>
      <c r="F18" s="188"/>
      <c r="G18" s="188"/>
      <c r="H18" s="190"/>
    </row>
    <row r="19" spans="4:8" s="2" customFormat="1" ht="30" customHeight="1" thickBot="1">
      <c r="D19" s="187"/>
      <c r="E19" s="96" t="s">
        <v>1290</v>
      </c>
      <c r="F19" s="247" t="s">
        <v>1269</v>
      </c>
      <c r="G19" s="248"/>
      <c r="H19" s="190"/>
    </row>
    <row r="20" spans="4:9" ht="39.75" customHeight="1">
      <c r="D20" s="43"/>
      <c r="E20" s="53"/>
      <c r="F20" s="251" t="s">
        <v>550</v>
      </c>
      <c r="G20" s="251"/>
      <c r="H20" s="45"/>
      <c r="I20" s="51"/>
    </row>
    <row r="21" spans="4:9" ht="39" thickBot="1">
      <c r="D21" s="43"/>
      <c r="E21" s="97" t="s">
        <v>1072</v>
      </c>
      <c r="F21" s="247" t="s">
        <v>1443</v>
      </c>
      <c r="G21" s="248"/>
      <c r="H21" s="45"/>
      <c r="I21" s="51"/>
    </row>
    <row r="22" spans="4:9" ht="3" customHeight="1">
      <c r="D22" s="43"/>
      <c r="E22" s="53"/>
      <c r="F22" s="54"/>
      <c r="G22" s="44"/>
      <c r="H22" s="45"/>
      <c r="I22" s="51"/>
    </row>
    <row r="23" spans="4:9" ht="39" thickBot="1">
      <c r="D23" s="43"/>
      <c r="E23" s="97" t="s">
        <v>1073</v>
      </c>
      <c r="F23" s="247" t="s">
        <v>1450</v>
      </c>
      <c r="G23" s="248"/>
      <c r="H23" s="45"/>
      <c r="I23" s="51"/>
    </row>
    <row r="24" spans="4:9" ht="3" customHeight="1">
      <c r="D24" s="43"/>
      <c r="E24" s="53"/>
      <c r="F24" s="54"/>
      <c r="G24" s="44"/>
      <c r="H24" s="45"/>
      <c r="I24" s="51"/>
    </row>
    <row r="25" spans="4:9" ht="30" customHeight="1" thickBot="1">
      <c r="D25" s="43"/>
      <c r="E25" s="97" t="s">
        <v>1207</v>
      </c>
      <c r="F25" s="249">
        <v>22610404</v>
      </c>
      <c r="G25" s="250"/>
      <c r="H25" s="45"/>
      <c r="I25" s="51"/>
    </row>
    <row r="26" spans="4:9" ht="15" customHeight="1">
      <c r="D26" s="43"/>
      <c r="E26" s="53"/>
      <c r="F26" s="54"/>
      <c r="G26" s="44"/>
      <c r="H26" s="45"/>
      <c r="I26" s="51"/>
    </row>
    <row r="27" spans="4:9" ht="22.5">
      <c r="D27" s="43"/>
      <c r="E27" s="252" t="s">
        <v>1236</v>
      </c>
      <c r="F27" s="253"/>
      <c r="G27" s="155" t="s">
        <v>1074</v>
      </c>
      <c r="H27" s="45"/>
      <c r="I27" s="51"/>
    </row>
    <row r="28" spans="1:9" ht="22.5">
      <c r="A28" s="55" t="s">
        <v>1235</v>
      </c>
      <c r="B28" s="25" t="s">
        <v>1236</v>
      </c>
      <c r="D28" s="41"/>
      <c r="E28" s="254" t="s">
        <v>1202</v>
      </c>
      <c r="F28" s="255"/>
      <c r="G28" s="156" t="s">
        <v>1075</v>
      </c>
      <c r="H28" s="45"/>
      <c r="I28" s="35"/>
    </row>
    <row r="29" spans="1:9" ht="12.75">
      <c r="A29" s="55" t="s">
        <v>1237</v>
      </c>
      <c r="B29" s="25" t="s">
        <v>1202</v>
      </c>
      <c r="D29" s="41"/>
      <c r="E29" s="256" t="s">
        <v>1238</v>
      </c>
      <c r="F29" s="152" t="s">
        <v>1271</v>
      </c>
      <c r="G29" s="156" t="s">
        <v>1076</v>
      </c>
      <c r="H29" s="45"/>
      <c r="I29" s="35"/>
    </row>
    <row r="30" spans="4:9" ht="12.75">
      <c r="D30" s="43"/>
      <c r="E30" s="256"/>
      <c r="F30" s="152" t="s">
        <v>1291</v>
      </c>
      <c r="G30" s="156" t="s">
        <v>1077</v>
      </c>
      <c r="H30" s="45"/>
      <c r="I30" s="51"/>
    </row>
    <row r="31" spans="1:9" ht="12.75">
      <c r="A31" s="55"/>
      <c r="D31" s="41"/>
      <c r="E31" s="256" t="s">
        <v>1243</v>
      </c>
      <c r="F31" s="152" t="s">
        <v>1271</v>
      </c>
      <c r="G31" s="156" t="s">
        <v>1078</v>
      </c>
      <c r="H31" s="45"/>
      <c r="I31" s="35"/>
    </row>
    <row r="32" spans="1:9" ht="12.75">
      <c r="A32" s="55" t="s">
        <v>1239</v>
      </c>
      <c r="B32" s="25" t="s">
        <v>1240</v>
      </c>
      <c r="D32" s="41"/>
      <c r="E32" s="256"/>
      <c r="F32" s="152" t="s">
        <v>1291</v>
      </c>
      <c r="G32" s="156" t="s">
        <v>1077</v>
      </c>
      <c r="H32" s="45"/>
      <c r="I32" s="35"/>
    </row>
    <row r="33" spans="1:9" ht="12.75">
      <c r="A33" s="55" t="s">
        <v>1241</v>
      </c>
      <c r="B33" s="25" t="s">
        <v>1242</v>
      </c>
      <c r="D33" s="41"/>
      <c r="E33" s="245" t="s">
        <v>1134</v>
      </c>
      <c r="F33" s="153" t="s">
        <v>1271</v>
      </c>
      <c r="G33" s="157" t="s">
        <v>1445</v>
      </c>
      <c r="H33" s="45"/>
      <c r="I33" s="35"/>
    </row>
    <row r="34" spans="4:9" ht="12.75">
      <c r="D34" s="43"/>
      <c r="E34" s="245"/>
      <c r="F34" s="153" t="s">
        <v>1292</v>
      </c>
      <c r="G34" s="157" t="s">
        <v>1079</v>
      </c>
      <c r="H34" s="45"/>
      <c r="I34" s="51"/>
    </row>
    <row r="35" spans="1:9" ht="12.75">
      <c r="A35" s="55"/>
      <c r="D35" s="41"/>
      <c r="E35" s="245"/>
      <c r="F35" s="153" t="s">
        <v>1291</v>
      </c>
      <c r="G35" s="157" t="s">
        <v>1077</v>
      </c>
      <c r="H35" s="45"/>
      <c r="I35" s="35"/>
    </row>
    <row r="36" spans="1:9" ht="13.5" thickBot="1">
      <c r="A36" s="55" t="s">
        <v>1244</v>
      </c>
      <c r="B36" s="25" t="s">
        <v>1245</v>
      </c>
      <c r="D36" s="41"/>
      <c r="E36" s="246"/>
      <c r="F36" s="154" t="s">
        <v>1293</v>
      </c>
      <c r="G36" s="158" t="s">
        <v>1080</v>
      </c>
      <c r="H36" s="45"/>
      <c r="I36" s="35"/>
    </row>
    <row r="37" spans="4:9" ht="15" customHeight="1" thickBot="1">
      <c r="D37" s="56"/>
      <c r="E37" s="57"/>
      <c r="F37" s="57"/>
      <c r="G37" s="58"/>
      <c r="H37" s="59"/>
      <c r="I37" s="35"/>
    </row>
    <row r="43" spans="7:8" ht="12.75">
      <c r="G43" s="60"/>
      <c r="H43" s="60"/>
    </row>
  </sheetData>
  <sheetProtection password="FA9C" sheet="1" objects="1" scenarios="1" formatColumns="0" formatRows="0"/>
  <mergeCells count="19">
    <mergeCell ref="F17:G17"/>
    <mergeCell ref="F19:G19"/>
    <mergeCell ref="D4:H4"/>
    <mergeCell ref="F15:G15"/>
    <mergeCell ref="F16:G16"/>
    <mergeCell ref="F7:G7"/>
    <mergeCell ref="F12:G12"/>
    <mergeCell ref="F14:G14"/>
    <mergeCell ref="F11:G11"/>
    <mergeCell ref="F13:G13"/>
    <mergeCell ref="E33:E36"/>
    <mergeCell ref="F23:G23"/>
    <mergeCell ref="F25:G25"/>
    <mergeCell ref="F20:G20"/>
    <mergeCell ref="E27:F27"/>
    <mergeCell ref="E28:F28"/>
    <mergeCell ref="E29:E30"/>
    <mergeCell ref="E31:E32"/>
    <mergeCell ref="F21:G21"/>
  </mergeCells>
  <dataValidations count="11">
    <dataValidation type="textLength" operator="equal" allowBlank="1" showInputMessage="1" showErrorMessage="1" sqref="F24:F26 F22">
      <formula1>9</formula1>
    </dataValidation>
    <dataValidation type="list" operator="equal" allowBlank="1" showInputMessage="1" showErrorMessage="1" errorTitle="Ошибка!" error="Пожалуйста, выберите МО из списка!" sqref="F21:G21">
      <formula1>MR_LIST</formula1>
    </dataValidation>
    <dataValidation operator="equal" allowBlank="1" showInputMessage="1" showErrorMessage="1" sqref="F20:G20 F17:F18 F8"/>
    <dataValidation type="list" operator="equal" allowBlank="1" showInputMessage="1" showErrorMessage="1" errorTitle="Внимание!" error="Введенное значение неверно. Выберите значение из списка" sqref="F19:G19">
      <formula1>"да,нет"</formula1>
    </dataValidation>
    <dataValidation type="textLength" operator="lessThanOrEqual" allowBlank="1" showInputMessage="1" showErrorMessage="1" errorTitle="Ошибка" error="Допускается ввод не более 900 символов!" sqref="G27:G36">
      <formula1>900</formula1>
    </dataValidation>
    <dataValidation type="textLength" operator="equal" allowBlank="1" showInputMessage="1" showErrorMessage="1" prompt="9 символов" sqref="F16">
      <formula1>9</formula1>
    </dataValidation>
    <dataValidation type="textLength" allowBlank="1" showInputMessage="1" showErrorMessage="1" prompt="10-12 символов" sqref="F15">
      <formula1>10</formula1>
      <formula2>12</formula2>
    </dataValidation>
    <dataValidation type="list" allowBlank="1" showInputMessage="1" showErrorMessage="1" sqref="F11">
      <formula1>"да,нет"</formula1>
    </dataValidation>
    <dataValidation type="list" allowBlank="1" showInputMessage="1" showErrorMessage="1" errorTitle="Внимание!" error="Введенное значение неверно. Выберите значение из списка" sqref="F9">
      <formula1>Years</formula1>
    </dataValidation>
    <dataValidation type="list" allowBlank="1" showInputMessage="1" showErrorMessage="1" errorTitle="Внимание!" error="Введенное значение неверно. Выберите значение из списка" sqref="G9">
      <formula1>Months</formula1>
    </dataValidation>
    <dataValidation type="list" showInputMessage="1" showErrorMessage="1" errorTitle="Внимание" error="Пожалуйста, выберите МО из списка!" sqref="F23">
      <formula1>MO_LIST_7</formula1>
    </dataValidation>
  </dataValidations>
  <printOptions/>
  <pageMargins left="0.75" right="0.75" top="0.44" bottom="0.46" header="0.5" footer="0.5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/>
  <dimension ref="G7:X24"/>
  <sheetViews>
    <sheetView showGridLines="0" zoomScalePageLayoutView="0" workbookViewId="0" topLeftCell="F6">
      <selection activeCell="J19" sqref="J19"/>
    </sheetView>
  </sheetViews>
  <sheetFormatPr defaultColWidth="9.140625" defaultRowHeight="11.25"/>
  <cols>
    <col min="1" max="4" width="0" style="159" hidden="1" customWidth="1"/>
    <col min="5" max="5" width="9.140625" style="159" hidden="1" customWidth="1"/>
    <col min="6" max="7" width="5.7109375" style="159" customWidth="1"/>
    <col min="8" max="8" width="10.7109375" style="159" customWidth="1"/>
    <col min="9" max="9" width="56.57421875" style="159" customWidth="1"/>
    <col min="10" max="10" width="24.00390625" style="159" customWidth="1"/>
    <col min="11" max="12" width="5.7109375" style="159" customWidth="1"/>
    <col min="13" max="16384" width="9.140625" style="159" customWidth="1"/>
  </cols>
  <sheetData>
    <row r="1" ht="11.25" hidden="1"/>
    <row r="2" ht="11.25" hidden="1"/>
    <row r="3" ht="11.25" hidden="1"/>
    <row r="4" ht="11.25" hidden="1"/>
    <row r="5" ht="11.25" hidden="1"/>
    <row r="6" ht="15" customHeight="1"/>
    <row r="7" spans="7:11" ht="15" customHeight="1">
      <c r="G7" s="180"/>
      <c r="H7" s="181"/>
      <c r="I7" s="181"/>
      <c r="J7" s="181"/>
      <c r="K7" s="184"/>
    </row>
    <row r="8" spans="7:24" s="165" customFormat="1" ht="30" customHeight="1" thickBot="1">
      <c r="G8" s="171"/>
      <c r="H8" s="273" t="s">
        <v>1307</v>
      </c>
      <c r="I8" s="274"/>
      <c r="J8" s="275"/>
      <c r="K8" s="173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</row>
    <row r="9" spans="7:11" s="162" customFormat="1" ht="15" customHeight="1">
      <c r="G9" s="172"/>
      <c r="H9" s="163"/>
      <c r="I9" s="164"/>
      <c r="J9" s="212" t="s">
        <v>1332</v>
      </c>
      <c r="K9" s="174"/>
    </row>
    <row r="10" spans="7:11" s="162" customFormat="1" ht="39.75" customHeight="1" thickBot="1">
      <c r="G10" s="172"/>
      <c r="H10" s="209" t="s">
        <v>1270</v>
      </c>
      <c r="I10" s="210" t="s">
        <v>1298</v>
      </c>
      <c r="J10" s="211" t="s">
        <v>1334</v>
      </c>
      <c r="K10" s="174"/>
    </row>
    <row r="11" spans="7:11" ht="15" customHeight="1">
      <c r="G11" s="172"/>
      <c r="H11" s="167">
        <v>1</v>
      </c>
      <c r="I11" s="167">
        <f>H11+1</f>
        <v>2</v>
      </c>
      <c r="J11" s="167">
        <f>I11+1</f>
        <v>3</v>
      </c>
      <c r="K11" s="175"/>
    </row>
    <row r="12" spans="7:11" ht="15" customHeight="1">
      <c r="G12" s="172"/>
      <c r="H12" s="170" t="s">
        <v>1151</v>
      </c>
      <c r="I12" s="202" t="s">
        <v>1336</v>
      </c>
      <c r="J12" s="198">
        <f>J13+J14</f>
        <v>47918</v>
      </c>
      <c r="K12" s="175"/>
    </row>
    <row r="13" spans="7:11" ht="15" customHeight="1">
      <c r="G13" s="172"/>
      <c r="H13" s="169" t="s">
        <v>1308</v>
      </c>
      <c r="I13" s="161" t="s">
        <v>1309</v>
      </c>
      <c r="J13" s="196"/>
      <c r="K13" s="175"/>
    </row>
    <row r="14" spans="7:11" ht="15" customHeight="1">
      <c r="G14" s="172"/>
      <c r="H14" s="169" t="s">
        <v>1310</v>
      </c>
      <c r="I14" s="213" t="s">
        <v>1337</v>
      </c>
      <c r="J14" s="199">
        <f>J15+J16+J17+J18</f>
        <v>47918</v>
      </c>
      <c r="K14" s="175"/>
    </row>
    <row r="15" spans="7:11" ht="15" customHeight="1">
      <c r="G15" s="172"/>
      <c r="H15" s="169" t="s">
        <v>1311</v>
      </c>
      <c r="I15" s="160" t="s">
        <v>1296</v>
      </c>
      <c r="J15" s="196">
        <v>925.3</v>
      </c>
      <c r="K15" s="175"/>
    </row>
    <row r="16" spans="7:11" ht="15" customHeight="1">
      <c r="G16" s="172"/>
      <c r="H16" s="169" t="s">
        <v>1312</v>
      </c>
      <c r="I16" s="160" t="s">
        <v>1295</v>
      </c>
      <c r="J16" s="196">
        <v>45659.5</v>
      </c>
      <c r="K16" s="175"/>
    </row>
    <row r="17" spans="7:11" ht="15" customHeight="1">
      <c r="G17" s="172"/>
      <c r="H17" s="169" t="s">
        <v>1313</v>
      </c>
      <c r="I17" s="160" t="s">
        <v>1314</v>
      </c>
      <c r="J17" s="196">
        <v>1333.2</v>
      </c>
      <c r="K17" s="175"/>
    </row>
    <row r="18" spans="7:11" ht="22.5">
      <c r="G18" s="172"/>
      <c r="H18" s="169" t="s">
        <v>1315</v>
      </c>
      <c r="I18" s="160" t="s">
        <v>1316</v>
      </c>
      <c r="J18" s="196">
        <v>0</v>
      </c>
      <c r="K18" s="175"/>
    </row>
    <row r="19" spans="7:11" ht="15" customHeight="1">
      <c r="G19" s="172"/>
      <c r="H19" s="169" t="s">
        <v>1087</v>
      </c>
      <c r="I19" s="179" t="s">
        <v>1317</v>
      </c>
      <c r="J19" s="196">
        <v>47918</v>
      </c>
      <c r="K19" s="175"/>
    </row>
    <row r="20" spans="7:11" ht="15" customHeight="1">
      <c r="G20" s="172"/>
      <c r="H20" s="169" t="s">
        <v>1088</v>
      </c>
      <c r="I20" s="214" t="s">
        <v>1338</v>
      </c>
      <c r="J20" s="199">
        <f>J21+J22</f>
        <v>0</v>
      </c>
      <c r="K20" s="175"/>
    </row>
    <row r="21" spans="7:11" ht="15" customHeight="1">
      <c r="G21" s="172"/>
      <c r="H21" s="169" t="s">
        <v>1301</v>
      </c>
      <c r="I21" s="161" t="s">
        <v>1318</v>
      </c>
      <c r="J21" s="196">
        <v>0</v>
      </c>
      <c r="K21" s="175"/>
    </row>
    <row r="22" spans="7:11" ht="15" customHeight="1">
      <c r="G22" s="172"/>
      <c r="H22" s="169" t="s">
        <v>1300</v>
      </c>
      <c r="I22" s="161" t="s">
        <v>1319</v>
      </c>
      <c r="J22" s="196">
        <v>0</v>
      </c>
      <c r="K22" s="175"/>
    </row>
    <row r="23" spans="7:11" ht="15" customHeight="1" thickBot="1">
      <c r="G23" s="172"/>
      <c r="H23" s="194" t="s">
        <v>1297</v>
      </c>
      <c r="I23" s="195" t="s">
        <v>1320</v>
      </c>
      <c r="J23" s="197">
        <v>0</v>
      </c>
      <c r="K23" s="175"/>
    </row>
    <row r="24" spans="7:11" ht="15" customHeight="1" thickBot="1">
      <c r="G24" s="182"/>
      <c r="H24" s="183"/>
      <c r="I24" s="183"/>
      <c r="J24" s="183"/>
      <c r="K24" s="185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</sheetData>
  <sheetProtection password="FA9C" sheet="1" scenarios="1" formatColumns="0" formatRows="0"/>
  <mergeCells count="1">
    <mergeCell ref="H8:J8"/>
  </mergeCells>
  <dataValidations count="10">
    <dataValidation type="decimal" allowBlank="1" showInputMessage="1" showErrorMessage="1" sqref="J14 J20">
      <formula1>-999999999999999000000</formula1>
      <formula2>999999999999999000000</formula2>
    </dataValidation>
    <dataValidation type="decimal" allowBlank="1" showErrorMessage="1" errorTitle="Ошибка" error="Допускается ввод только неотрицательных чисел!" sqref="J15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J16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J17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J18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J19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J21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J22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J23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J13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G7:V21"/>
  <sheetViews>
    <sheetView showGridLines="0" tabSelected="1" zoomScalePageLayoutView="0" workbookViewId="0" topLeftCell="I6">
      <selection activeCell="J18" sqref="J18"/>
    </sheetView>
  </sheetViews>
  <sheetFormatPr defaultColWidth="9.140625" defaultRowHeight="11.25"/>
  <cols>
    <col min="1" max="4" width="0" style="115" hidden="1" customWidth="1"/>
    <col min="5" max="5" width="9.140625" style="115" hidden="1" customWidth="1"/>
    <col min="6" max="7" width="5.7109375" style="115" customWidth="1"/>
    <col min="8" max="8" width="10.7109375" style="115" customWidth="1"/>
    <col min="9" max="9" width="47.7109375" style="115" customWidth="1"/>
    <col min="10" max="13" width="17.7109375" style="115" customWidth="1"/>
    <col min="14" max="15" width="5.7109375" style="115" customWidth="1"/>
    <col min="16" max="16384" width="9.140625" style="115" customWidth="1"/>
  </cols>
  <sheetData>
    <row r="1" ht="11.25" hidden="1"/>
    <row r="2" ht="11.25" hidden="1"/>
    <row r="3" ht="11.25" hidden="1"/>
    <row r="4" ht="11.25" hidden="1"/>
    <row r="5" ht="11.25" hidden="1"/>
    <row r="6" ht="15" customHeight="1"/>
    <row r="7" spans="7:14" ht="15" customHeight="1">
      <c r="G7" s="116"/>
      <c r="H7" s="117"/>
      <c r="I7" s="117"/>
      <c r="J7" s="117"/>
      <c r="K7" s="117"/>
      <c r="L7" s="117"/>
      <c r="M7" s="117"/>
      <c r="N7" s="118"/>
    </row>
    <row r="8" spans="7:22" s="165" customFormat="1" ht="30" customHeight="1" thickBot="1">
      <c r="G8" s="171"/>
      <c r="H8" s="273" t="s">
        <v>1321</v>
      </c>
      <c r="I8" s="274"/>
      <c r="J8" s="274"/>
      <c r="K8" s="274"/>
      <c r="L8" s="278"/>
      <c r="M8" s="279"/>
      <c r="N8" s="173"/>
      <c r="O8" s="166"/>
      <c r="P8" s="166"/>
      <c r="Q8" s="166"/>
      <c r="R8" s="166"/>
      <c r="S8" s="166"/>
      <c r="T8" s="166"/>
      <c r="U8" s="166"/>
      <c r="V8" s="166"/>
    </row>
    <row r="9" spans="7:14" s="162" customFormat="1" ht="15" customHeight="1">
      <c r="G9" s="172"/>
      <c r="H9" s="163"/>
      <c r="I9" s="164"/>
      <c r="J9" s="163"/>
      <c r="K9" s="163"/>
      <c r="L9" s="163"/>
      <c r="M9" s="212" t="s">
        <v>1331</v>
      </c>
      <c r="N9" s="174"/>
    </row>
    <row r="10" spans="7:14" s="162" customFormat="1" ht="30" customHeight="1">
      <c r="G10" s="172"/>
      <c r="H10" s="282" t="s">
        <v>1270</v>
      </c>
      <c r="I10" s="284" t="s">
        <v>1298</v>
      </c>
      <c r="J10" s="276" t="s">
        <v>1333</v>
      </c>
      <c r="K10" s="276"/>
      <c r="L10" s="276" t="s">
        <v>1335</v>
      </c>
      <c r="M10" s="277"/>
      <c r="N10" s="174"/>
    </row>
    <row r="11" spans="7:14" s="159" customFormat="1" ht="15" customHeight="1" thickBot="1">
      <c r="G11" s="172"/>
      <c r="H11" s="283"/>
      <c r="I11" s="285"/>
      <c r="J11" s="168" t="s">
        <v>1303</v>
      </c>
      <c r="K11" s="168" t="s">
        <v>1302</v>
      </c>
      <c r="L11" s="168" t="s">
        <v>1303</v>
      </c>
      <c r="M11" s="193" t="s">
        <v>1302</v>
      </c>
      <c r="N11" s="175"/>
    </row>
    <row r="12" spans="7:14" s="159" customFormat="1" ht="15" customHeight="1">
      <c r="G12" s="172"/>
      <c r="H12" s="167">
        <v>1</v>
      </c>
      <c r="I12" s="167">
        <v>2</v>
      </c>
      <c r="J12" s="167">
        <v>3</v>
      </c>
      <c r="K12" s="167">
        <v>4</v>
      </c>
      <c r="L12" s="167">
        <v>5</v>
      </c>
      <c r="M12" s="167">
        <v>6</v>
      </c>
      <c r="N12" s="175"/>
    </row>
    <row r="13" spans="7:14" s="159" customFormat="1" ht="30" customHeight="1">
      <c r="G13" s="172"/>
      <c r="H13" s="170" t="s">
        <v>1151</v>
      </c>
      <c r="I13" s="202" t="s">
        <v>1328</v>
      </c>
      <c r="J13" s="177"/>
      <c r="K13" s="201">
        <f>IF(nds="нет",J13,J13*1.18)</f>
        <v>0</v>
      </c>
      <c r="L13" s="203" t="s">
        <v>1329</v>
      </c>
      <c r="M13" s="204" t="s">
        <v>1329</v>
      </c>
      <c r="N13" s="175"/>
    </row>
    <row r="14" spans="7:14" s="159" customFormat="1" ht="30" customHeight="1">
      <c r="G14" s="172"/>
      <c r="H14" s="169" t="s">
        <v>1087</v>
      </c>
      <c r="I14" s="214" t="s">
        <v>1337</v>
      </c>
      <c r="J14" s="186">
        <f>SUM(J15:J18)</f>
        <v>775792.31</v>
      </c>
      <c r="K14" s="186">
        <f>SUM(K15:K18)</f>
        <v>775792.31</v>
      </c>
      <c r="L14" s="186">
        <f>nerr(J14/Баланс!J14)</f>
        <v>16.189997704411706</v>
      </c>
      <c r="M14" s="199">
        <f>IF(nds="нет",L14,L14*1.18)</f>
        <v>16.189997704411706</v>
      </c>
      <c r="N14" s="175"/>
    </row>
    <row r="15" spans="7:14" s="159" customFormat="1" ht="30" customHeight="1">
      <c r="G15" s="172"/>
      <c r="H15" s="169" t="s">
        <v>1322</v>
      </c>
      <c r="I15" s="161" t="s">
        <v>1296</v>
      </c>
      <c r="J15" s="178">
        <v>14980.61</v>
      </c>
      <c r="K15" s="200">
        <f>IF(nds="нет",J15,J15*1.18)</f>
        <v>14980.61</v>
      </c>
      <c r="L15" s="186">
        <f>nerr(J15/Баланс!J15)</f>
        <v>16.19000324219172</v>
      </c>
      <c r="M15" s="199">
        <f>IF(nds="нет",L15,L15*1.18)</f>
        <v>16.19000324219172</v>
      </c>
      <c r="N15" s="175"/>
    </row>
    <row r="16" spans="7:14" s="159" customFormat="1" ht="30" customHeight="1">
      <c r="G16" s="172"/>
      <c r="H16" s="169" t="s">
        <v>1323</v>
      </c>
      <c r="I16" s="161" t="s">
        <v>1295</v>
      </c>
      <c r="J16" s="178">
        <v>739227.18</v>
      </c>
      <c r="K16" s="200">
        <f>IF(nds="нет",J16,J16*1.18)</f>
        <v>739227.18</v>
      </c>
      <c r="L16" s="186">
        <f>nerr(J16/Баланс!J16)</f>
        <v>16.189997262344093</v>
      </c>
      <c r="M16" s="199">
        <f>IF(nds="нет",L16,L16*1.18)</f>
        <v>16.189997262344093</v>
      </c>
      <c r="N16" s="175"/>
    </row>
    <row r="17" spans="7:14" s="159" customFormat="1" ht="30" customHeight="1">
      <c r="G17" s="172"/>
      <c r="H17" s="169" t="s">
        <v>1324</v>
      </c>
      <c r="I17" s="161" t="s">
        <v>1294</v>
      </c>
      <c r="J17" s="178">
        <v>21584.52</v>
      </c>
      <c r="K17" s="200">
        <f>IF(nds="нет",J17,J17*1.18)</f>
        <v>21584.52</v>
      </c>
      <c r="L17" s="186">
        <f>nerr(J17/Баланс!J17)</f>
        <v>16.19000900090009</v>
      </c>
      <c r="M17" s="199">
        <f>IF(nds="нет",L17,L17*1.18)</f>
        <v>16.19000900090009</v>
      </c>
      <c r="N17" s="175"/>
    </row>
    <row r="18" spans="7:14" s="159" customFormat="1" ht="30" customHeight="1">
      <c r="G18" s="172"/>
      <c r="H18" s="169" t="s">
        <v>1325</v>
      </c>
      <c r="I18" s="161" t="s">
        <v>1316</v>
      </c>
      <c r="J18" s="178"/>
      <c r="K18" s="200">
        <f>IF(nds="нет",J18,J18*1.18)</f>
        <v>0</v>
      </c>
      <c r="L18" s="186">
        <f>nerr(J18/Баланс!J18)</f>
        <v>0</v>
      </c>
      <c r="M18" s="199">
        <f>IF(nds="нет",L18,L18*1.18)</f>
        <v>0</v>
      </c>
      <c r="N18" s="175"/>
    </row>
    <row r="19" spans="7:14" ht="30" customHeight="1">
      <c r="G19" s="119"/>
      <c r="H19" s="169" t="s">
        <v>1088</v>
      </c>
      <c r="I19" s="179" t="s">
        <v>1326</v>
      </c>
      <c r="J19" s="178"/>
      <c r="K19" s="200">
        <f>IF(nds="нет",J19,J19*1.18)</f>
        <v>0</v>
      </c>
      <c r="L19" s="207" t="s">
        <v>1329</v>
      </c>
      <c r="M19" s="208" t="s">
        <v>1329</v>
      </c>
      <c r="N19" s="123"/>
    </row>
    <row r="20" spans="7:14" ht="30" customHeight="1" thickBot="1">
      <c r="G20" s="119"/>
      <c r="H20" s="280" t="s">
        <v>1299</v>
      </c>
      <c r="I20" s="281"/>
      <c r="J20" s="176">
        <f>J13+J14+J19</f>
        <v>775792.31</v>
      </c>
      <c r="K20" s="176">
        <f>K13+K14+K19</f>
        <v>775792.31</v>
      </c>
      <c r="L20" s="205" t="s">
        <v>1329</v>
      </c>
      <c r="M20" s="206" t="s">
        <v>1329</v>
      </c>
      <c r="N20" s="123"/>
    </row>
    <row r="21" spans="7:14" ht="15" customHeight="1" thickBot="1">
      <c r="G21" s="125"/>
      <c r="H21" s="126"/>
      <c r="I21" s="126"/>
      <c r="J21" s="126"/>
      <c r="K21" s="126"/>
      <c r="L21" s="126"/>
      <c r="M21" s="126"/>
      <c r="N21" s="127"/>
    </row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</sheetData>
  <sheetProtection password="FA9C" sheet="1" scenarios="1" formatColumns="0" formatRows="0"/>
  <mergeCells count="6">
    <mergeCell ref="L10:M10"/>
    <mergeCell ref="H8:M8"/>
    <mergeCell ref="H20:I20"/>
    <mergeCell ref="H10:H11"/>
    <mergeCell ref="I10:I11"/>
    <mergeCell ref="J10:K10"/>
  </mergeCells>
  <dataValidations count="8">
    <dataValidation type="decimal" operator="greaterThanOrEqual" allowBlank="1" showInputMessage="1" showErrorMessage="1" errorTitle="Ошибка" error="Допускается ввод только неотрицательных значений!" sqref="J20:K20 J14:K14">
      <formula1>0</formula1>
    </dataValidation>
    <dataValidation allowBlank="1" showErrorMessage="1" sqref="L13:M13"/>
    <dataValidation type="decimal" allowBlank="1" showErrorMessage="1" errorTitle="Ошибка" error="Допускается ввод только неотрицательных чисел!" sqref="J15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J16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J17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J18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J19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J13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99"/>
  <dimension ref="D6:D13"/>
  <sheetViews>
    <sheetView showGridLines="0" zoomScalePageLayoutView="0" workbookViewId="0" topLeftCell="C5">
      <selection activeCell="A1" sqref="A1"/>
    </sheetView>
  </sheetViews>
  <sheetFormatPr defaultColWidth="9.140625" defaultRowHeight="11.25"/>
  <cols>
    <col min="1" max="2" width="0" style="2" hidden="1" customWidth="1"/>
    <col min="3" max="3" width="9.140625" style="2" customWidth="1"/>
    <col min="4" max="4" width="100.8515625" style="2" customWidth="1"/>
    <col min="5" max="16384" width="9.140625" style="2" customWidth="1"/>
  </cols>
  <sheetData>
    <row r="1" ht="11.25" hidden="1"/>
    <row r="2" ht="11.25" hidden="1"/>
    <row r="3" ht="11.25" hidden="1"/>
    <row r="4" ht="11.25" hidden="1"/>
    <row r="5" ht="15" customHeight="1"/>
    <row r="6" ht="30" customHeight="1" thickBot="1">
      <c r="D6" s="23" t="s">
        <v>1252</v>
      </c>
    </row>
    <row r="7" ht="15" customHeight="1"/>
    <row r="8" ht="11.25">
      <c r="D8" s="191"/>
    </row>
    <row r="9" ht="11.25">
      <c r="D9" s="191"/>
    </row>
    <row r="10" ht="11.25">
      <c r="D10" s="191"/>
    </row>
    <row r="11" ht="11.25">
      <c r="D11" s="191"/>
    </row>
    <row r="12" ht="11.25">
      <c r="D12" s="191"/>
    </row>
    <row r="13" ht="12" thickBot="1">
      <c r="D13" s="192"/>
    </row>
  </sheetData>
  <sheetProtection password="FA9C" sheet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CheckBeforeSave"/>
  <dimension ref="A2:G13"/>
  <sheetViews>
    <sheetView showGridLines="0" zoomScalePageLayoutView="0" workbookViewId="0" topLeftCell="D9">
      <selection activeCell="E10" sqref="E10:G10"/>
    </sheetView>
  </sheetViews>
  <sheetFormatPr defaultColWidth="9.140625" defaultRowHeight="11.25"/>
  <cols>
    <col min="1" max="3" width="3.28125" style="8" hidden="1" customWidth="1"/>
    <col min="4" max="4" width="8.28125" style="8" customWidth="1"/>
    <col min="5" max="5" width="38.28125" style="8" customWidth="1"/>
    <col min="6" max="6" width="100.8515625" style="8" customWidth="1"/>
    <col min="7" max="7" width="18.7109375" style="9" customWidth="1"/>
    <col min="8" max="16384" width="9.140625" style="8" customWidth="1"/>
  </cols>
  <sheetData>
    <row r="1" ht="11.25" hidden="1"/>
    <row r="2" spans="1:2" ht="12.75" hidden="1">
      <c r="A2" s="10"/>
      <c r="B2" s="11"/>
    </row>
    <row r="3" ht="11.25" hidden="1"/>
    <row r="4" ht="11.25" hidden="1"/>
    <row r="5" ht="11.25" hidden="1"/>
    <row r="6" ht="11.25" hidden="1"/>
    <row r="7" ht="11.25" hidden="1"/>
    <row r="8" ht="11.25" hidden="1">
      <c r="G8" s="12"/>
    </row>
    <row r="9" ht="30" customHeight="1"/>
    <row r="10" spans="5:7" ht="30" customHeight="1" thickBot="1">
      <c r="E10" s="286" t="s">
        <v>1147</v>
      </c>
      <c r="F10" s="287"/>
      <c r="G10" s="288"/>
    </row>
    <row r="11" spans="5:7" ht="15" customHeight="1">
      <c r="E11" s="16"/>
      <c r="F11" s="16"/>
      <c r="G11" s="17"/>
    </row>
    <row r="12" spans="5:7" ht="15" customHeight="1" thickBot="1">
      <c r="E12" s="13" t="s">
        <v>1148</v>
      </c>
      <c r="F12" s="13" t="s">
        <v>1149</v>
      </c>
      <c r="G12" s="14" t="s">
        <v>1150</v>
      </c>
    </row>
    <row r="13" spans="5:7" ht="11.25">
      <c r="E13" s="21" t="s">
        <v>1151</v>
      </c>
      <c r="F13" s="21" t="s">
        <v>1087</v>
      </c>
      <c r="G13" s="21" t="s">
        <v>1088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B1:AA84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9.140625" style="140" customWidth="1"/>
    <col min="2" max="2" width="30.7109375" style="140" customWidth="1"/>
    <col min="3" max="3" width="7.28125" style="140" customWidth="1"/>
    <col min="4" max="4" width="3.7109375" style="141" customWidth="1"/>
    <col min="5" max="5" width="10.140625" style="140" customWidth="1"/>
    <col min="6" max="7" width="9.140625" style="140" customWidth="1"/>
    <col min="8" max="8" width="11.8515625" style="140" customWidth="1"/>
    <col min="9" max="13" width="9.140625" style="140" customWidth="1"/>
    <col min="14" max="14" width="25.7109375" style="140" customWidth="1"/>
    <col min="15" max="16384" width="9.140625" style="140" customWidth="1"/>
  </cols>
  <sheetData>
    <row r="1" spans="2:19" ht="15" customHeight="1">
      <c r="B1" s="106" t="s">
        <v>1091</v>
      </c>
      <c r="C1" s="140">
        <v>36</v>
      </c>
      <c r="E1" s="142" t="s">
        <v>1283</v>
      </c>
      <c r="F1" s="142" t="s">
        <v>1262</v>
      </c>
      <c r="G1" s="142" t="s">
        <v>1263</v>
      </c>
      <c r="H1" s="142" t="s">
        <v>1278</v>
      </c>
      <c r="I1" s="142"/>
      <c r="J1" s="142"/>
      <c r="K1" s="142"/>
      <c r="L1" s="142" t="s">
        <v>1267</v>
      </c>
      <c r="M1" s="142"/>
      <c r="N1" s="142" t="s">
        <v>1286</v>
      </c>
      <c r="S1" s="107" t="s">
        <v>1278</v>
      </c>
    </row>
    <row r="2" spans="2:19" ht="15" customHeight="1">
      <c r="B2" s="106" t="s">
        <v>1092</v>
      </c>
      <c r="E2" s="140" t="s">
        <v>1152</v>
      </c>
      <c r="F2" s="108">
        <v>2011</v>
      </c>
      <c r="G2" s="107" t="s">
        <v>1264</v>
      </c>
      <c r="H2" s="107" t="s">
        <v>1279</v>
      </c>
      <c r="L2" s="107" t="s">
        <v>1268</v>
      </c>
      <c r="N2" s="140" t="s">
        <v>1287</v>
      </c>
      <c r="S2" s="149"/>
    </row>
    <row r="3" spans="2:14" ht="15" customHeight="1">
      <c r="B3" s="106" t="s">
        <v>1093</v>
      </c>
      <c r="C3" s="143" t="s">
        <v>1208</v>
      </c>
      <c r="E3" s="140" t="s">
        <v>1153</v>
      </c>
      <c r="F3" s="108">
        <v>2012</v>
      </c>
      <c r="G3" s="107" t="s">
        <v>1265</v>
      </c>
      <c r="H3" s="107" t="s">
        <v>1280</v>
      </c>
      <c r="L3" s="107" t="s">
        <v>1269</v>
      </c>
      <c r="N3" s="140" t="s">
        <v>1288</v>
      </c>
    </row>
    <row r="4" spans="2:14" ht="15" customHeight="1">
      <c r="B4" s="106" t="s">
        <v>1094</v>
      </c>
      <c r="C4" s="144" t="s">
        <v>1209</v>
      </c>
      <c r="E4" s="140" t="s">
        <v>1154</v>
      </c>
      <c r="F4" s="108">
        <v>2013</v>
      </c>
      <c r="G4" s="107" t="s">
        <v>1266</v>
      </c>
      <c r="H4" s="107" t="s">
        <v>1281</v>
      </c>
      <c r="N4" s="140" t="s">
        <v>1289</v>
      </c>
    </row>
    <row r="5" spans="2:8" ht="15" customHeight="1">
      <c r="B5" s="106" t="s">
        <v>1096</v>
      </c>
      <c r="C5" s="144" t="s">
        <v>1210</v>
      </c>
      <c r="E5" s="140" t="s">
        <v>1155</v>
      </c>
      <c r="F5" s="108">
        <v>2014</v>
      </c>
      <c r="G5" s="107"/>
      <c r="H5" s="107" t="s">
        <v>1282</v>
      </c>
    </row>
    <row r="6" spans="2:8" ht="15" customHeight="1">
      <c r="B6" s="106" t="s">
        <v>1097</v>
      </c>
      <c r="C6" s="144" t="s">
        <v>1211</v>
      </c>
      <c r="E6" s="140" t="s">
        <v>1156</v>
      </c>
      <c r="F6" s="108">
        <v>2015</v>
      </c>
      <c r="G6" s="107"/>
      <c r="H6" s="107"/>
    </row>
    <row r="7" spans="2:8" ht="15" customHeight="1">
      <c r="B7" s="106" t="s">
        <v>1098</v>
      </c>
      <c r="C7" s="144" t="s">
        <v>1212</v>
      </c>
      <c r="E7" s="140" t="s">
        <v>1157</v>
      </c>
      <c r="F7" s="108">
        <v>2016</v>
      </c>
      <c r="G7" s="107"/>
      <c r="H7" s="107"/>
    </row>
    <row r="8" spans="2:8" ht="15" customHeight="1">
      <c r="B8" s="106" t="s">
        <v>1099</v>
      </c>
      <c r="C8" s="144" t="s">
        <v>1213</v>
      </c>
      <c r="E8" s="140" t="s">
        <v>1158</v>
      </c>
      <c r="F8" s="108">
        <v>2017</v>
      </c>
      <c r="G8" s="107"/>
      <c r="H8" s="107"/>
    </row>
    <row r="9" spans="2:8" ht="15" customHeight="1">
      <c r="B9" s="106" t="s">
        <v>1100</v>
      </c>
      <c r="C9" s="18"/>
      <c r="E9" s="140" t="s">
        <v>1159</v>
      </c>
      <c r="F9" s="108">
        <v>2018</v>
      </c>
      <c r="G9" s="107"/>
      <c r="H9" s="107"/>
    </row>
    <row r="10" spans="2:8" ht="15" customHeight="1">
      <c r="B10" s="106" t="s">
        <v>1101</v>
      </c>
      <c r="C10" s="143" t="s">
        <v>1214</v>
      </c>
      <c r="E10" s="140" t="s">
        <v>1160</v>
      </c>
      <c r="F10" s="108">
        <v>2019</v>
      </c>
      <c r="G10" s="107"/>
      <c r="H10" s="107"/>
    </row>
    <row r="11" spans="2:8" ht="15" customHeight="1">
      <c r="B11" s="106" t="s">
        <v>1095</v>
      </c>
      <c r="C11" s="144" t="s">
        <v>1209</v>
      </c>
      <c r="E11" s="140" t="s">
        <v>1161</v>
      </c>
      <c r="F11" s="108">
        <v>2020</v>
      </c>
      <c r="G11" s="107"/>
      <c r="H11" s="107"/>
    </row>
    <row r="12" spans="2:8" ht="15" customHeight="1">
      <c r="B12" s="106" t="s">
        <v>1201</v>
      </c>
      <c r="C12" s="144" t="s">
        <v>1210</v>
      </c>
      <c r="E12" s="140" t="s">
        <v>1203</v>
      </c>
      <c r="F12" s="108">
        <v>2021</v>
      </c>
      <c r="G12" s="107"/>
      <c r="H12" s="107"/>
    </row>
    <row r="13" spans="2:8" ht="15" customHeight="1">
      <c r="B13" s="106" t="s">
        <v>1129</v>
      </c>
      <c r="C13" s="144" t="s">
        <v>1211</v>
      </c>
      <c r="E13" s="140" t="s">
        <v>1204</v>
      </c>
      <c r="F13" s="108">
        <v>2022</v>
      </c>
      <c r="G13" s="107"/>
      <c r="H13" s="107"/>
    </row>
    <row r="14" spans="2:8" ht="15" customHeight="1">
      <c r="B14" s="106" t="s">
        <v>1162</v>
      </c>
      <c r="C14" s="144" t="s">
        <v>1212</v>
      </c>
      <c r="E14" s="140" t="s">
        <v>1205</v>
      </c>
      <c r="F14" s="108">
        <v>2023</v>
      </c>
      <c r="G14" s="107"/>
      <c r="H14" s="107"/>
    </row>
    <row r="15" spans="2:8" ht="15" customHeight="1">
      <c r="B15" s="106" t="s">
        <v>1199</v>
      </c>
      <c r="C15" s="144" t="s">
        <v>1213</v>
      </c>
      <c r="F15" s="108">
        <v>2024</v>
      </c>
      <c r="G15" s="107"/>
      <c r="H15" s="107"/>
    </row>
    <row r="16" spans="2:8" ht="15" customHeight="1">
      <c r="B16" s="106" t="s">
        <v>1089</v>
      </c>
      <c r="C16" s="144" t="s">
        <v>1215</v>
      </c>
      <c r="F16" s="108">
        <v>2025</v>
      </c>
      <c r="G16" s="107"/>
      <c r="H16" s="107"/>
    </row>
    <row r="17" spans="2:3" ht="15" customHeight="1">
      <c r="B17" s="106" t="s">
        <v>1163</v>
      </c>
      <c r="C17" s="144" t="s">
        <v>1216</v>
      </c>
    </row>
    <row r="18" spans="2:3" ht="15" customHeight="1">
      <c r="B18" s="106" t="s">
        <v>1164</v>
      </c>
      <c r="C18" s="144" t="s">
        <v>1217</v>
      </c>
    </row>
    <row r="19" spans="2:3" ht="15" customHeight="1">
      <c r="B19" s="106" t="s">
        <v>1165</v>
      </c>
      <c r="C19" s="144" t="s">
        <v>1218</v>
      </c>
    </row>
    <row r="20" ht="15" customHeight="1">
      <c r="B20" s="106" t="s">
        <v>1166</v>
      </c>
    </row>
    <row r="21" ht="15" customHeight="1">
      <c r="B21" s="106" t="s">
        <v>1200</v>
      </c>
    </row>
    <row r="22" ht="15" customHeight="1">
      <c r="B22" s="106" t="s">
        <v>1167</v>
      </c>
    </row>
    <row r="23" ht="15" customHeight="1">
      <c r="B23" s="106" t="s">
        <v>1168</v>
      </c>
    </row>
    <row r="24" ht="15" customHeight="1">
      <c r="B24" s="106" t="s">
        <v>1169</v>
      </c>
    </row>
    <row r="25" ht="15" customHeight="1">
      <c r="B25" s="106" t="s">
        <v>1170</v>
      </c>
    </row>
    <row r="26" ht="15" customHeight="1">
      <c r="B26" s="106" t="s">
        <v>1171</v>
      </c>
    </row>
    <row r="27" ht="15" customHeight="1">
      <c r="B27" s="106" t="s">
        <v>1172</v>
      </c>
    </row>
    <row r="28" ht="15" customHeight="1">
      <c r="B28" s="106" t="s">
        <v>1173</v>
      </c>
    </row>
    <row r="29" ht="15" customHeight="1">
      <c r="B29" s="106" t="s">
        <v>1174</v>
      </c>
    </row>
    <row r="30" ht="15" customHeight="1">
      <c r="B30" s="106" t="s">
        <v>1175</v>
      </c>
    </row>
    <row r="31" ht="15" customHeight="1">
      <c r="B31" s="106" t="s">
        <v>1176</v>
      </c>
    </row>
    <row r="32" ht="15" customHeight="1">
      <c r="B32" s="106" t="s">
        <v>1177</v>
      </c>
    </row>
    <row r="33" ht="15" customHeight="1">
      <c r="B33" s="106" t="s">
        <v>1178</v>
      </c>
    </row>
    <row r="34" ht="15" customHeight="1">
      <c r="B34" s="106" t="s">
        <v>1179</v>
      </c>
    </row>
    <row r="35" ht="15" customHeight="1">
      <c r="B35" s="106" t="s">
        <v>1180</v>
      </c>
    </row>
    <row r="36" ht="15" customHeight="1">
      <c r="B36" s="106" t="s">
        <v>1181</v>
      </c>
    </row>
    <row r="37" ht="15" customHeight="1">
      <c r="B37" s="106" t="s">
        <v>1182</v>
      </c>
    </row>
    <row r="38" spans="2:27" ht="15" customHeight="1">
      <c r="B38" s="106" t="s">
        <v>1102</v>
      </c>
      <c r="Z38" s="145"/>
      <c r="AA38" s="145"/>
    </row>
    <row r="39" spans="2:27" ht="15" customHeight="1">
      <c r="B39" s="106" t="s">
        <v>1103</v>
      </c>
      <c r="Z39" s="146"/>
      <c r="AA39" s="146"/>
    </row>
    <row r="40" spans="2:27" ht="15" customHeight="1">
      <c r="B40" s="106" t="s">
        <v>1104</v>
      </c>
      <c r="F40" s="292"/>
      <c r="G40" s="289"/>
      <c r="H40" s="132"/>
      <c r="I40" s="133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291"/>
      <c r="AA40" s="146"/>
    </row>
    <row r="41" spans="2:27" ht="15" customHeight="1">
      <c r="B41" s="106" t="s">
        <v>1105</v>
      </c>
      <c r="F41" s="292"/>
      <c r="G41" s="290"/>
      <c r="H41" s="134"/>
      <c r="I41" s="135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291"/>
      <c r="AA41" s="146"/>
    </row>
    <row r="42" spans="2:27" ht="15" customHeight="1">
      <c r="B42" s="106" t="s">
        <v>1106</v>
      </c>
      <c r="Z42" s="146"/>
      <c r="AA42" s="146"/>
    </row>
    <row r="43" spans="2:27" ht="15" customHeight="1">
      <c r="B43" s="106" t="s">
        <v>1107</v>
      </c>
      <c r="Z43" s="146"/>
      <c r="AA43" s="146"/>
    </row>
    <row r="44" spans="2:27" ht="15" customHeight="1">
      <c r="B44" s="106" t="s">
        <v>1108</v>
      </c>
      <c r="Z44" s="145"/>
      <c r="AA44" s="145"/>
    </row>
    <row r="45" spans="2:27" ht="15" customHeight="1">
      <c r="B45" s="106" t="s">
        <v>1109</v>
      </c>
      <c r="Z45" s="145"/>
      <c r="AA45" s="145"/>
    </row>
    <row r="46" ht="15" customHeight="1">
      <c r="B46" s="106" t="s">
        <v>1110</v>
      </c>
    </row>
    <row r="47" ht="15" customHeight="1">
      <c r="B47" s="106" t="s">
        <v>1111</v>
      </c>
    </row>
    <row r="48" ht="15" customHeight="1">
      <c r="B48" s="106" t="s">
        <v>1112</v>
      </c>
    </row>
    <row r="49" ht="15" customHeight="1">
      <c r="B49" s="106" t="s">
        <v>1113</v>
      </c>
    </row>
    <row r="50" ht="15" customHeight="1">
      <c r="B50" s="106" t="s">
        <v>1114</v>
      </c>
    </row>
    <row r="51" ht="15" customHeight="1">
      <c r="B51" s="106" t="s">
        <v>1115</v>
      </c>
    </row>
    <row r="52" ht="15" customHeight="1">
      <c r="B52" s="106" t="s">
        <v>1116</v>
      </c>
    </row>
    <row r="53" ht="15" customHeight="1">
      <c r="B53" s="106" t="s">
        <v>1117</v>
      </c>
    </row>
    <row r="54" ht="15" customHeight="1">
      <c r="B54" s="106" t="s">
        <v>1118</v>
      </c>
    </row>
    <row r="55" ht="15" customHeight="1">
      <c r="B55" s="106" t="s">
        <v>1119</v>
      </c>
    </row>
    <row r="56" ht="15" customHeight="1">
      <c r="B56" s="106" t="s">
        <v>1120</v>
      </c>
    </row>
    <row r="57" ht="15" customHeight="1">
      <c r="B57" s="106" t="s">
        <v>1121</v>
      </c>
    </row>
    <row r="58" ht="15" customHeight="1">
      <c r="B58" s="106" t="s">
        <v>1122</v>
      </c>
    </row>
    <row r="59" ht="15" customHeight="1">
      <c r="B59" s="106" t="s">
        <v>1123</v>
      </c>
    </row>
    <row r="60" ht="15" customHeight="1">
      <c r="B60" s="106" t="s">
        <v>1124</v>
      </c>
    </row>
    <row r="61" ht="15" customHeight="1">
      <c r="B61" s="106" t="s">
        <v>1125</v>
      </c>
    </row>
    <row r="62" ht="15" customHeight="1">
      <c r="B62" s="106" t="s">
        <v>1126</v>
      </c>
    </row>
    <row r="63" ht="15" customHeight="1">
      <c r="B63" s="106" t="s">
        <v>1127</v>
      </c>
    </row>
    <row r="64" ht="15" customHeight="1">
      <c r="B64" s="106" t="s">
        <v>1128</v>
      </c>
    </row>
    <row r="65" ht="15" customHeight="1">
      <c r="B65" s="106" t="s">
        <v>1130</v>
      </c>
    </row>
    <row r="66" ht="15" customHeight="1">
      <c r="B66" s="106" t="s">
        <v>1131</v>
      </c>
    </row>
    <row r="67" ht="15" customHeight="1">
      <c r="B67" s="106" t="s">
        <v>1132</v>
      </c>
    </row>
    <row r="68" ht="15" customHeight="1">
      <c r="B68" s="106" t="s">
        <v>1133</v>
      </c>
    </row>
    <row r="69" ht="15" customHeight="1">
      <c r="B69" s="106" t="s">
        <v>1183</v>
      </c>
    </row>
    <row r="70" ht="15" customHeight="1">
      <c r="B70" s="106" t="s">
        <v>1184</v>
      </c>
    </row>
    <row r="71" ht="15" customHeight="1">
      <c r="B71" s="106" t="s">
        <v>1185</v>
      </c>
    </row>
    <row r="72" ht="15" customHeight="1">
      <c r="B72" s="106" t="s">
        <v>1186</v>
      </c>
    </row>
    <row r="73" ht="15" customHeight="1">
      <c r="B73" s="106" t="s">
        <v>1187</v>
      </c>
    </row>
    <row r="74" ht="15" customHeight="1">
      <c r="B74" s="106" t="s">
        <v>1188</v>
      </c>
    </row>
    <row r="75" ht="15" customHeight="1">
      <c r="B75" s="106" t="s">
        <v>1189</v>
      </c>
    </row>
    <row r="76" ht="15" customHeight="1">
      <c r="B76" s="106" t="s">
        <v>1190</v>
      </c>
    </row>
    <row r="77" ht="15" customHeight="1">
      <c r="B77" s="106" t="s">
        <v>1191</v>
      </c>
    </row>
    <row r="78" ht="15" customHeight="1">
      <c r="B78" s="106" t="s">
        <v>1192</v>
      </c>
    </row>
    <row r="79" ht="15" customHeight="1">
      <c r="B79" s="106" t="s">
        <v>1193</v>
      </c>
    </row>
    <row r="80" ht="15" customHeight="1">
      <c r="B80" s="106" t="s">
        <v>1194</v>
      </c>
    </row>
    <row r="81" ht="15" customHeight="1">
      <c r="B81" s="106" t="s">
        <v>1195</v>
      </c>
    </row>
    <row r="82" ht="15" customHeight="1">
      <c r="B82" s="106" t="s">
        <v>1196</v>
      </c>
    </row>
    <row r="83" ht="15" customHeight="1">
      <c r="B83" s="106" t="s">
        <v>1197</v>
      </c>
    </row>
    <row r="84" ht="15" customHeight="1">
      <c r="B84" s="106" t="s">
        <v>1198</v>
      </c>
    </row>
  </sheetData>
  <sheetProtection/>
  <mergeCells count="3">
    <mergeCell ref="G40:G41"/>
    <mergeCell ref="Z40:Z41"/>
    <mergeCell ref="F40:F41"/>
  </mergeCells>
  <dataValidations count="2">
    <dataValidation type="decimal" operator="greaterThanOrEqual" allowBlank="1" showInputMessage="1" showErrorMessage="1" sqref="J40:X41">
      <formula1>0</formula1>
    </dataValidation>
    <dataValidation type="list" allowBlank="1" showInputMessage="1" showErrorMessage="1" errorTitle="Внимание!" error="Введенное значение неверно. Выберите значение из списка" sqref="S2">
      <formula1>"I квартал,полугодие,9 месяцев,год"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</dc:creator>
  <cp:keywords/>
  <dc:description/>
  <cp:lastModifiedBy>Customer</cp:lastModifiedBy>
  <cp:lastPrinted>2017-01-12T13:50:35Z</cp:lastPrinted>
  <dcterms:created xsi:type="dcterms:W3CDTF">2004-05-21T07:18:45Z</dcterms:created>
  <dcterms:modified xsi:type="dcterms:W3CDTF">2017-01-12T13:51:30Z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MSEM">
    <vt:bool>true</vt:bool>
  </property>
  <property fmtid="{D5CDD505-2E9C-101B-9397-08002B2CF9AE}" pid="3" name="EditTemplate">
    <vt:bool>true</vt:bool>
  </property>
  <property fmtid="{D5CDD505-2E9C-101B-9397-08002B2CF9AE}" pid="4" name="Version">
    <vt:lpwstr>BALANCE.VO.MONTHLY.2.52</vt:lpwstr>
  </property>
  <property fmtid="{D5CDD505-2E9C-101B-9397-08002B2CF9AE}" pid="5" name="UserComments">
    <vt:lpwstr/>
  </property>
  <property fmtid="{D5CDD505-2E9C-101B-9397-08002B2CF9AE}" pid="6" name="PeriodLength">
    <vt:lpwstr/>
  </property>
  <property fmtid="{D5CDD505-2E9C-101B-9397-08002B2CF9AE}" pid="7" name="XsltDocFilePath">
    <vt:lpwstr/>
  </property>
  <property fmtid="{D5CDD505-2E9C-101B-9397-08002B2CF9AE}" pid="8" name="XslViewFilePath">
    <vt:lpwstr/>
  </property>
  <property fmtid="{D5CDD505-2E9C-101B-9397-08002B2CF9AE}" pid="9" name="RootDocFilePath">
    <vt:lpwstr/>
  </property>
  <property fmtid="{D5CDD505-2E9C-101B-9397-08002B2CF9AE}" pid="10" name="HtmlTempFilePath">
    <vt:lpwstr/>
  </property>
  <property fmtid="{D5CDD505-2E9C-101B-9397-08002B2CF9AE}" pid="11" name="Validate">
    <vt:lpwstr>#REFERENCEDDATA#\GRESv.xsl</vt:lpwstr>
  </property>
  <property fmtid="{D5CDD505-2E9C-101B-9397-08002B2CF9AE}" pid="12" name="entityid">
    <vt:lpwstr/>
  </property>
  <property fmtid="{D5CDD505-2E9C-101B-9397-08002B2CF9AE}" pid="13" name="keywords">
    <vt:lpwstr/>
  </property>
  <property fmtid="{D5CDD505-2E9C-101B-9397-08002B2CF9AE}" pid="14" name="Status">
    <vt:lpwstr>2</vt:lpwstr>
  </property>
  <property fmtid="{D5CDD505-2E9C-101B-9397-08002B2CF9AE}" pid="15" name="Period">
    <vt:lpwstr>2007</vt:lpwstr>
  </property>
  <property fmtid="{D5CDD505-2E9C-101B-9397-08002B2CF9AE}" pid="16" name="PROP1">
    <vt:lpwstr>1</vt:lpwstr>
  </property>
  <property fmtid="{D5CDD505-2E9C-101B-9397-08002B2CF9AE}" pid="17" name="PROP2">
    <vt:lpwstr>5</vt:lpwstr>
  </property>
  <property fmtid="{D5CDD505-2E9C-101B-9397-08002B2CF9AE}" pid="18" name="CurrentVersion">
    <vt:lpwstr>1.0</vt:lpwstr>
  </property>
  <property fmtid="{D5CDD505-2E9C-101B-9397-08002B2CF9AE}" pid="19" name="XMLTempFilePath">
    <vt:lpwstr/>
  </property>
  <property fmtid="{D5CDD505-2E9C-101B-9397-08002B2CF9AE}" pid="20" name="TemplateOperationMode">
    <vt:i4>3</vt:i4>
  </property>
  <property fmtid="{D5CDD505-2E9C-101B-9397-08002B2CF9AE}" pid="21" name="Periodicity">
    <vt:lpwstr>MONT</vt:lpwstr>
  </property>
  <property fmtid="{D5CDD505-2E9C-101B-9397-08002B2CF9AE}" pid="22" name="TypePlanning">
    <vt:lpwstr>FACT</vt:lpwstr>
  </property>
</Properties>
</file>